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D:\VMIXRECORDING\0. LMS\EXCEL\3\FILE 3\"/>
    </mc:Choice>
  </mc:AlternateContent>
  <xr:revisionPtr revIDLastSave="0" documentId="8_{B0B3DB3D-C58E-43FA-9991-F65D5D665524}" xr6:coauthVersionLast="47" xr6:coauthVersionMax="47" xr10:uidLastSave="{00000000-0000-0000-0000-000000000000}"/>
  <bookViews>
    <workbookView xWindow="-96" yWindow="-96" windowWidth="23232" windowHeight="12552" firstSheet="7" activeTab="7" xr2:uid="{99619FBE-D7A8-4BFE-AFD1-F56383216A98}"/>
  </bookViews>
  <sheets>
    <sheet name="3.1" sheetId="1" state="hidden" r:id="rId1"/>
    <sheet name="3.2" sheetId="2" state="hidden" r:id="rId2"/>
    <sheet name="3.3" sheetId="3" state="hidden" r:id="rId3"/>
    <sheet name="3.4" sheetId="4" state="hidden" r:id="rId4"/>
    <sheet name="3.5" sheetId="5" state="hidden" r:id="rId5"/>
    <sheet name="3.6" sheetId="6" state="hidden" r:id="rId6"/>
    <sheet name="3.7" sheetId="7" state="hidden" r:id="rId7"/>
    <sheet name="3.8" sheetId="8" r:id="rId8"/>
    <sheet name="3.9" sheetId="9" state="hidden" r:id="rId9"/>
    <sheet name="3.10" sheetId="10" state="hidden"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52" i="10" l="1"/>
  <c r="L52" i="10"/>
  <c r="N52" i="10" s="1"/>
  <c r="K52" i="10"/>
  <c r="J52" i="10"/>
  <c r="I52" i="10"/>
  <c r="H52" i="10"/>
  <c r="G52" i="10"/>
  <c r="F52" i="10"/>
  <c r="E52" i="10"/>
  <c r="N50" i="10"/>
  <c r="N49" i="10"/>
  <c r="N48" i="10"/>
  <c r="N47" i="10"/>
  <c r="N46" i="10"/>
  <c r="N45" i="10"/>
  <c r="N44" i="10"/>
  <c r="N43" i="10"/>
  <c r="N42" i="10"/>
  <c r="N41" i="10"/>
  <c r="N40" i="10"/>
  <c r="N39" i="10"/>
  <c r="N38" i="10"/>
  <c r="N37" i="10"/>
  <c r="N36" i="10"/>
  <c r="N35" i="10"/>
  <c r="N34" i="10"/>
  <c r="N33" i="10"/>
  <c r="N32" i="10"/>
  <c r="N31" i="10"/>
  <c r="N30" i="10"/>
  <c r="N29" i="10"/>
  <c r="N28" i="10"/>
  <c r="N27" i="10"/>
  <c r="N26" i="10"/>
  <c r="N25" i="10"/>
  <c r="N24" i="10"/>
  <c r="N23" i="10"/>
  <c r="N22" i="10"/>
  <c r="N21" i="10"/>
  <c r="N20" i="10"/>
  <c r="N19" i="10"/>
  <c r="N18" i="10"/>
  <c r="N17" i="10"/>
  <c r="N16" i="10"/>
  <c r="N15" i="10"/>
  <c r="N14" i="10"/>
  <c r="N13" i="10"/>
  <c r="N12" i="10"/>
  <c r="N11" i="10"/>
  <c r="N10" i="10"/>
  <c r="N9" i="10"/>
  <c r="N8" i="10"/>
  <c r="N7" i="10"/>
  <c r="O10" i="5" l="1"/>
  <c r="O9" i="5"/>
  <c r="O8" i="5"/>
  <c r="O7" i="5"/>
  <c r="O6" i="5"/>
  <c r="O5" i="5"/>
  <c r="O4" i="5"/>
  <c r="B5" i="5"/>
  <c r="B6" i="5" s="1"/>
  <c r="B7" i="5" s="1"/>
</calcChain>
</file>

<file path=xl/sharedStrings.xml><?xml version="1.0" encoding="utf-8"?>
<sst xmlns="http://schemas.openxmlformats.org/spreadsheetml/2006/main" count="808" uniqueCount="393">
  <si>
    <t>PERHITUNGAN DASAR</t>
  </si>
  <si>
    <t>Hal yang harus diperhatikan dalam melakukan suatu perhitungan dalam Microsoft Excel atau Fungsi adalah :</t>
  </si>
  <si>
    <t>1. Harus menggunakan = pada awal penulisan formula</t>
  </si>
  <si>
    <r>
      <t xml:space="preserve">2. Yang diisikan pada formula adalah </t>
    </r>
    <r>
      <rPr>
        <b/>
        <sz val="10"/>
        <rFont val="Trebuchet MS"/>
        <family val="2"/>
      </rPr>
      <t>ALAMAT</t>
    </r>
    <r>
      <rPr>
        <sz val="10"/>
        <rFont val="Trebuchet MS"/>
        <family val="2"/>
      </rPr>
      <t xml:space="preserve"> dari nilai tersebut, bukan nilai/angkanya </t>
    </r>
  </si>
  <si>
    <t>Hirarki dari operator :</t>
  </si>
  <si>
    <t>1. ()</t>
  </si>
  <si>
    <t>3. *</t>
  </si>
  <si>
    <t>2. /</t>
  </si>
  <si>
    <t>4. + -</t>
  </si>
  <si>
    <t>Coba Hitung angka-angka di bawah ini :</t>
  </si>
  <si>
    <t>Jumlah nilai dibawah ini :</t>
  </si>
  <si>
    <t>Pengurangan nilai dibawah ini :</t>
  </si>
  <si>
    <t>Perkalian nilai dibawah ini :</t>
  </si>
  <si>
    <t>Pembagian nilai dibawah ini :</t>
  </si>
  <si>
    <t>Gunakan  +</t>
  </si>
  <si>
    <t>Gunakan  -</t>
  </si>
  <si>
    <t>Gunakan  *</t>
  </si>
  <si>
    <t>Gunakan  /</t>
  </si>
  <si>
    <t>Latihan</t>
  </si>
  <si>
    <t>Skenario 1 :</t>
  </si>
  <si>
    <t>100 x 500 -10000/4</t>
  </si>
  <si>
    <t>Skenario 2</t>
  </si>
  <si>
    <t>(100*500-10000)/4</t>
  </si>
  <si>
    <t>no</t>
  </si>
  <si>
    <t>NO</t>
  </si>
  <si>
    <t>NAMA BARANG</t>
  </si>
  <si>
    <t>STOK</t>
  </si>
  <si>
    <t>HARGA BELI</t>
  </si>
  <si>
    <t>HARGA JUAL</t>
  </si>
  <si>
    <t>MODAL</t>
  </si>
  <si>
    <t>KEUNTUNGAN</t>
  </si>
  <si>
    <t>LATIHAN</t>
  </si>
  <si>
    <t>KEYBOARD</t>
  </si>
  <si>
    <t>MOUSE</t>
  </si>
  <si>
    <t>FLASHDISK</t>
  </si>
  <si>
    <t>SSD 500 GB</t>
  </si>
  <si>
    <t>HARDISK 500 GB</t>
  </si>
  <si>
    <t>Tanggal</t>
  </si>
  <si>
    <t>Jam</t>
  </si>
  <si>
    <t>No</t>
  </si>
  <si>
    <t>Nama Item</t>
  </si>
  <si>
    <t>Qty</t>
  </si>
  <si>
    <t>Harga</t>
  </si>
  <si>
    <t>Discount</t>
  </si>
  <si>
    <t>PC</t>
  </si>
  <si>
    <t>Printer</t>
  </si>
  <si>
    <t>Kamera Digital</t>
  </si>
  <si>
    <t>Scanner</t>
  </si>
  <si>
    <t>Speaker</t>
  </si>
  <si>
    <t>JUMLAH</t>
  </si>
  <si>
    <t>TOTAL</t>
  </si>
  <si>
    <t>RATA-RATA</t>
  </si>
  <si>
    <t>NILAI TERBESAR</t>
  </si>
  <si>
    <t>NILAI TEKECIL</t>
  </si>
  <si>
    <t>BANYAKNYA DATA</t>
  </si>
  <si>
    <t>Item</t>
  </si>
  <si>
    <t>Jumlah</t>
  </si>
  <si>
    <t>Buku</t>
  </si>
  <si>
    <t>Pulpen</t>
  </si>
  <si>
    <t>Pencil</t>
  </si>
  <si>
    <t>Disket</t>
  </si>
  <si>
    <t>Ruler</t>
  </si>
  <si>
    <t>Angka</t>
  </si>
  <si>
    <t>Bulan</t>
  </si>
  <si>
    <t>Text</t>
  </si>
  <si>
    <t>JAN</t>
  </si>
  <si>
    <t>FEB</t>
  </si>
  <si>
    <t>A</t>
  </si>
  <si>
    <t>B</t>
  </si>
  <si>
    <t>Product :</t>
  </si>
  <si>
    <t>LaserJet 4L Printer</t>
  </si>
  <si>
    <t>Price   :</t>
  </si>
  <si>
    <t>Date</t>
  </si>
  <si>
    <t>Sales
(unit)</t>
  </si>
  <si>
    <t>Sub Total</t>
  </si>
  <si>
    <t xml:space="preserve">Product </t>
  </si>
  <si>
    <t>Price</t>
  </si>
  <si>
    <t>Monitor LG 17"</t>
  </si>
  <si>
    <t>Total</t>
  </si>
  <si>
    <t>Contoh</t>
  </si>
  <si>
    <t>Penerimaan Karyawan Baru</t>
  </si>
  <si>
    <t xml:space="preserve">Nama </t>
  </si>
  <si>
    <t>Nilai</t>
  </si>
  <si>
    <t>Hasil</t>
  </si>
  <si>
    <t>Dedy</t>
  </si>
  <si>
    <t>Lala</t>
  </si>
  <si>
    <t>Nicky</t>
  </si>
  <si>
    <t>Skenario :</t>
  </si>
  <si>
    <r>
      <t xml:space="preserve">Jika Nilai lebih besar dari 80, maka hasil adalah </t>
    </r>
    <r>
      <rPr>
        <b/>
        <sz val="10"/>
        <rFont val="Arial"/>
        <family val="2"/>
      </rPr>
      <t>Lulus</t>
    </r>
  </si>
  <si>
    <r>
      <t xml:space="preserve">Jika Nilai lebih kecil atau sama dengan 80, maka Hasil adalah </t>
    </r>
    <r>
      <rPr>
        <b/>
        <sz val="10"/>
        <rFont val="Arial"/>
        <family val="2"/>
      </rPr>
      <t>Gagal</t>
    </r>
  </si>
  <si>
    <t>Nama</t>
  </si>
  <si>
    <t>Total Penjualan</t>
  </si>
  <si>
    <t>Bonus</t>
  </si>
  <si>
    <r>
      <t xml:space="preserve">Jika Total Penjualan lebih kecil atau sama dengan 50, maka Bonus </t>
    </r>
    <r>
      <rPr>
        <b/>
        <sz val="10"/>
        <rFont val="Arial"/>
        <family val="2"/>
      </rPr>
      <t>Tidak ada</t>
    </r>
  </si>
  <si>
    <t>Rudy</t>
  </si>
  <si>
    <r>
      <t xml:space="preserve">Jika Total Penjualan lebih besar dari 50, Maka Bonus </t>
    </r>
    <r>
      <rPr>
        <b/>
        <sz val="10"/>
        <rFont val="Arial"/>
        <family val="2"/>
      </rPr>
      <t>Sepeda</t>
    </r>
  </si>
  <si>
    <t>Eko</t>
  </si>
  <si>
    <t>Dian</t>
  </si>
  <si>
    <t>Jabatan</t>
  </si>
  <si>
    <r>
      <t xml:space="preserve">Jika Jabatan adalah Manager, maka Bonus </t>
    </r>
    <r>
      <rPr>
        <b/>
        <sz val="10"/>
        <rFont val="Arial"/>
        <family val="2"/>
      </rPr>
      <t>Mobil</t>
    </r>
  </si>
  <si>
    <t>Manager</t>
  </si>
  <si>
    <r>
      <t xml:space="preserve">Jika Jabatan adalah staff, Maka Bonus </t>
    </r>
    <r>
      <rPr>
        <b/>
        <sz val="10"/>
        <rFont val="Arial"/>
        <family val="2"/>
      </rPr>
      <t>Motor</t>
    </r>
  </si>
  <si>
    <t>Staff</t>
  </si>
  <si>
    <t>3.6.1   IF 2 KRITERIA (SINGLE IF)</t>
  </si>
  <si>
    <t>No.</t>
  </si>
  <si>
    <t>Pegawai</t>
  </si>
  <si>
    <t>Kinerja</t>
  </si>
  <si>
    <t>Keterangan</t>
  </si>
  <si>
    <t>Imron</t>
  </si>
  <si>
    <t>Mat Sani</t>
  </si>
  <si>
    <t>Rina</t>
  </si>
  <si>
    <t xml:space="preserve"> Toni</t>
  </si>
  <si>
    <t>Samsul</t>
  </si>
  <si>
    <t>Seorang manager sedang memberikan bonus kepada bawahannya yang mempunyai nilai kinerja terbaik. Jika nilai kinerjanya &gt; 80, maka bonusnya Motor, jika &lt; 80 tidak ada bonus</t>
  </si>
  <si>
    <t>Nama Siswa</t>
  </si>
  <si>
    <t>Nilai Ujian</t>
  </si>
  <si>
    <t>Hasil Kelulusan</t>
  </si>
  <si>
    <t>Iwan</t>
  </si>
  <si>
    <t>Rokhmat</t>
  </si>
  <si>
    <t>Subur</t>
  </si>
  <si>
    <t>Kurnia</t>
  </si>
  <si>
    <t>Komarudin</t>
  </si>
  <si>
    <t>Melinda</t>
  </si>
  <si>
    <t>Dedi</t>
  </si>
  <si>
    <t>Anwar</t>
  </si>
  <si>
    <t>Hidayat</t>
  </si>
  <si>
    <t>Andree</t>
  </si>
  <si>
    <t>Catur</t>
  </si>
  <si>
    <t>Olig</t>
  </si>
  <si>
    <t>Tina</t>
  </si>
  <si>
    <t>Widuri</t>
  </si>
  <si>
    <t>Yani</t>
  </si>
  <si>
    <t>Suatu hari seorang guru sedang menilai hasil ujian siswannya. Guru tersebut menilai, jika nilai ujiannya lebih dari atau sama dengan 70 maka siswa LULUS, namun jika nilai ujiannya kurang dari 70 siswa tersebut GAGAL.</t>
  </si>
  <si>
    <t>Calon Pegawai</t>
  </si>
  <si>
    <t>Gender</t>
  </si>
  <si>
    <t>L</t>
  </si>
  <si>
    <t>W</t>
  </si>
  <si>
    <t>Toni</t>
  </si>
  <si>
    <t>Dewi</t>
  </si>
  <si>
    <t>Gaji Pokok</t>
  </si>
  <si>
    <t>Gaji Akhir</t>
  </si>
  <si>
    <t>Rizal</t>
  </si>
  <si>
    <t>Kriteria</t>
  </si>
  <si>
    <t>&gt; 80</t>
  </si>
  <si>
    <t>Motor</t>
  </si>
  <si>
    <t>50 - 80</t>
  </si>
  <si>
    <t>Sepeda</t>
  </si>
  <si>
    <t>&lt;50</t>
  </si>
  <si>
    <t>Tidak Ada</t>
  </si>
  <si>
    <t>KETERANGAN</t>
  </si>
  <si>
    <t>Kenaikan 10 % diberikan hanya bagi pegawai yang kinerjanya diatas 70</t>
  </si>
  <si>
    <t>W = WANITA</t>
  </si>
  <si>
    <t>L   =LAKI-LAKI</t>
  </si>
  <si>
    <t>Suatu hari seorang guru sedang menilai hasil ujian siswannya. Guru tersebut menilai, jika nilai ujiannya lebih dari 85 maka siswa LULUS, Jika nilainya antara 70 - 85, LULUS DENGAN CATATAN. Jika nilainya antara 50 - 69 maka IKUT UJIAN ULANG . Namun jika nilai ujiannya kurang dari 50 siswa tersebut GAGAL.</t>
  </si>
  <si>
    <t>Konsumen</t>
  </si>
  <si>
    <t>Sales Quantity (Ton)</t>
  </si>
  <si>
    <t>Total Sales (USD $)</t>
  </si>
  <si>
    <t>Total Sales (Rp)</t>
  </si>
  <si>
    <t xml:space="preserve">Iwan </t>
  </si>
  <si>
    <t>Tatum</t>
  </si>
  <si>
    <t>Salaes Quantity (TON)</t>
  </si>
  <si>
    <t>&lt;20</t>
  </si>
  <si>
    <t>&lt;99</t>
  </si>
  <si>
    <t>&lt;149</t>
  </si>
  <si>
    <t>&lt;200</t>
  </si>
  <si>
    <t>&gt;200</t>
  </si>
  <si>
    <t>=Total Sales (USD $) * 16,000</t>
  </si>
  <si>
    <t>=Sales Quantity (Ton) * 1,000</t>
  </si>
  <si>
    <t>HARGA = $1.000/Ton</t>
  </si>
  <si>
    <t>Kurs = 16,000/1$</t>
  </si>
  <si>
    <t>Kode HP</t>
  </si>
  <si>
    <t>Merek HP</t>
  </si>
  <si>
    <t>SMS</t>
  </si>
  <si>
    <t>NK</t>
  </si>
  <si>
    <t>BB</t>
  </si>
  <si>
    <t>Tuti</t>
  </si>
  <si>
    <t>SN</t>
  </si>
  <si>
    <t xml:space="preserve">  = Nokia</t>
  </si>
  <si>
    <t xml:space="preserve">  = Samsung</t>
  </si>
  <si>
    <t xml:space="preserve">  = Sony</t>
  </si>
  <si>
    <t xml:space="preserve">  = Blackberry</t>
  </si>
  <si>
    <t>Nama Penduduk</t>
  </si>
  <si>
    <t>Kode KTP</t>
  </si>
  <si>
    <t xml:space="preserve">Keterangan </t>
  </si>
  <si>
    <t>JKT</t>
  </si>
  <si>
    <t>BT</t>
  </si>
  <si>
    <t>YG</t>
  </si>
  <si>
    <t>JB     = Jawa Barat</t>
  </si>
  <si>
    <t>JKT   = Jakarta</t>
  </si>
  <si>
    <t>YG     = Yogya</t>
  </si>
  <si>
    <t>BT     = Banten</t>
  </si>
  <si>
    <t>3.6.3   IF AND</t>
  </si>
  <si>
    <t>TEST</t>
  </si>
  <si>
    <t>Test Tertulis</t>
  </si>
  <si>
    <t>Psikotest</t>
  </si>
  <si>
    <t>Diterima jika test tertulis &gt; 80 DAN psikotest &gt; 85</t>
  </si>
  <si>
    <t>Nasabah</t>
  </si>
  <si>
    <t>Tabungan (Rp)</t>
  </si>
  <si>
    <t>Umur (Tahun)</t>
  </si>
  <si>
    <t>Diterima kreditnya jika memiliki tabungan min 150 juta DAN umur &lt; 45 tahun</t>
  </si>
  <si>
    <t>Pendidikan</t>
  </si>
  <si>
    <t>Komputer</t>
  </si>
  <si>
    <t>S1</t>
  </si>
  <si>
    <t>Tidak</t>
  </si>
  <si>
    <t>Bisa</t>
  </si>
  <si>
    <t>D3</t>
  </si>
  <si>
    <t>D4</t>
  </si>
  <si>
    <t>SMP</t>
  </si>
  <si>
    <t>LULUS, jika S1 ATAU Komputer</t>
  </si>
  <si>
    <t>GAGAL, jika bukan S1 dan Tidak bisa komputer</t>
  </si>
  <si>
    <t>Asal KTP</t>
  </si>
  <si>
    <t>Lama tinggal</t>
  </si>
  <si>
    <t>Penerima Kartu Sehat</t>
  </si>
  <si>
    <t>Boyolali</t>
  </si>
  <si>
    <t>Jakarta</t>
  </si>
  <si>
    <t>Sidoarjo</t>
  </si>
  <si>
    <t>Tangerang</t>
  </si>
  <si>
    <t>Bandung</t>
  </si>
  <si>
    <t>Solo</t>
  </si>
  <si>
    <t>Bogor</t>
  </si>
  <si>
    <t>Dapat Kartu Sehat, jika KTP Jakarta ATAU telah tinggal &gt; 15 tahun di jakarta</t>
  </si>
  <si>
    <t>Tidak dapat Kartu Sehat, selain kriteria diatas</t>
  </si>
  <si>
    <t>3.6.4   IF OR</t>
  </si>
  <si>
    <t>3.6.2   IF MULTIPLE (IF MULTI KRITERIA)</t>
  </si>
  <si>
    <t>VLOOKUP</t>
  </si>
  <si>
    <t>Table_Array / refrensi</t>
  </si>
  <si>
    <t>Golongan</t>
  </si>
  <si>
    <t>Gaji</t>
  </si>
  <si>
    <t>I</t>
  </si>
  <si>
    <t>Mobil</t>
  </si>
  <si>
    <t>Edo</t>
  </si>
  <si>
    <t>II</t>
  </si>
  <si>
    <t>Edu</t>
  </si>
  <si>
    <t>III</t>
  </si>
  <si>
    <t>Edi</t>
  </si>
  <si>
    <t>Sinta</t>
  </si>
  <si>
    <t>Ita</t>
  </si>
  <si>
    <t>PT. AUTOCAR INDONESIA</t>
  </si>
  <si>
    <t>Table_array atau Tabel Sumber</t>
  </si>
  <si>
    <t>Tabel Penyewaan Mobil</t>
  </si>
  <si>
    <t>KODE MOBIL</t>
  </si>
  <si>
    <t>NAMA MOBIL</t>
  </si>
  <si>
    <t>Biaya</t>
  </si>
  <si>
    <t>Nama Penyewa</t>
  </si>
  <si>
    <t>Kode Mobil</t>
  </si>
  <si>
    <t>Nama Mobil</t>
  </si>
  <si>
    <t>S</t>
  </si>
  <si>
    <t>Suzuki</t>
  </si>
  <si>
    <t>H</t>
  </si>
  <si>
    <t>T</t>
  </si>
  <si>
    <t>Toyota</t>
  </si>
  <si>
    <t>Honda</t>
  </si>
  <si>
    <t>Berikut adalah data peminjam buku perpustakaan sekolah</t>
  </si>
  <si>
    <t>Nama Buku</t>
  </si>
  <si>
    <t>Kode Buku</t>
  </si>
  <si>
    <t>Jenis Buku</t>
  </si>
  <si>
    <t>Penerbit</t>
  </si>
  <si>
    <t>Izin Peminjaman</t>
  </si>
  <si>
    <t>Harry Potter</t>
  </si>
  <si>
    <t>FIK</t>
  </si>
  <si>
    <t>Marketing improvement</t>
  </si>
  <si>
    <t>MRT</t>
  </si>
  <si>
    <t>Panduan Perspuseru</t>
  </si>
  <si>
    <t>EDC</t>
  </si>
  <si>
    <t>Mengatasai kelaparan</t>
  </si>
  <si>
    <t>SCN</t>
  </si>
  <si>
    <t>Usaha yang Booming 2013</t>
  </si>
  <si>
    <t>IPA SMP 1</t>
  </si>
  <si>
    <t>Internet Marketing</t>
  </si>
  <si>
    <t>Sherlock Holmes</t>
  </si>
  <si>
    <t>NVL</t>
  </si>
  <si>
    <t>Salesman</t>
  </si>
  <si>
    <t>Rico</t>
  </si>
  <si>
    <t>CMP</t>
  </si>
  <si>
    <t>Buku Komputer</t>
  </si>
  <si>
    <t>Gramedia</t>
  </si>
  <si>
    <t>Buku Pendidikan</t>
  </si>
  <si>
    <t>Andi Press</t>
  </si>
  <si>
    <t>Rani</t>
  </si>
  <si>
    <t>Buku Pemasaran</t>
  </si>
  <si>
    <t>Ghalia Pustaka</t>
  </si>
  <si>
    <t>Siska</t>
  </si>
  <si>
    <t>Novel</t>
  </si>
  <si>
    <t>Elex Media</t>
  </si>
  <si>
    <t>Roni</t>
  </si>
  <si>
    <t>Science</t>
  </si>
  <si>
    <t>Alpha Beta press</t>
  </si>
  <si>
    <t>Amir</t>
  </si>
  <si>
    <t>Buku Fiksi</t>
  </si>
  <si>
    <t>Magnacompress</t>
  </si>
  <si>
    <t>Yanto</t>
  </si>
  <si>
    <t>TBL</t>
  </si>
  <si>
    <t>Tabloid</t>
  </si>
  <si>
    <t>Media Jaya</t>
  </si>
  <si>
    <t>MJL</t>
  </si>
  <si>
    <t>Majalah</t>
  </si>
  <si>
    <t>Trubus</t>
  </si>
  <si>
    <t>Frans</t>
  </si>
  <si>
    <t>PERT</t>
  </si>
  <si>
    <t>Buku Pertanian</t>
  </si>
  <si>
    <t>Tani Makmur</t>
  </si>
  <si>
    <t>Albert</t>
  </si>
  <si>
    <t>JRN</t>
  </si>
  <si>
    <t xml:space="preserve">Jurnal </t>
  </si>
  <si>
    <t>IPB Press</t>
  </si>
  <si>
    <t>TABEL REFRENSI</t>
  </si>
  <si>
    <t>HLOOKUP</t>
  </si>
  <si>
    <t>Table_Array</t>
  </si>
  <si>
    <t>Kode mobil</t>
  </si>
  <si>
    <t xml:space="preserve">No </t>
  </si>
  <si>
    <t>Pengemudi</t>
  </si>
  <si>
    <t>Kode Plat Kendaraan</t>
  </si>
  <si>
    <t>BN</t>
  </si>
  <si>
    <t>DA</t>
  </si>
  <si>
    <t>M</t>
  </si>
  <si>
    <t>D</t>
  </si>
  <si>
    <t>Z</t>
  </si>
  <si>
    <t>DK</t>
  </si>
  <si>
    <t>Kode</t>
  </si>
  <si>
    <t>KT</t>
  </si>
  <si>
    <t>BL</t>
  </si>
  <si>
    <t>BA</t>
  </si>
  <si>
    <t>BD</t>
  </si>
  <si>
    <t>F</t>
  </si>
  <si>
    <t>JAKARTA</t>
  </si>
  <si>
    <t>BABEL</t>
  </si>
  <si>
    <t>BANDUNG</t>
  </si>
  <si>
    <t>BANJARMASIN</t>
  </si>
  <si>
    <t>SAMARINDA</t>
  </si>
  <si>
    <t>ACEH</t>
  </si>
  <si>
    <t>PADANG</t>
  </si>
  <si>
    <t>BENGKULU</t>
  </si>
  <si>
    <t>BOGOR</t>
  </si>
  <si>
    <t>GARUT</t>
  </si>
  <si>
    <t>SURABAYA</t>
  </si>
  <si>
    <t>MADURA</t>
  </si>
  <si>
    <t>SIDOARJO</t>
  </si>
  <si>
    <t>BALI</t>
  </si>
  <si>
    <t>SEPARATION &amp; COMBINATION</t>
  </si>
  <si>
    <t>TOOL LEFT, MIDDLE, &amp; RIGHT</t>
  </si>
  <si>
    <t>LEFT = Pengambilan data dari arah kiri</t>
  </si>
  <si>
    <t xml:space="preserve">  =LEFT(Cell,Jumlah digit yg diambil ke kiri)</t>
  </si>
  <si>
    <t>MID = Pengambilan data dari arah tengah</t>
  </si>
  <si>
    <t xml:space="preserve">  = Mid(Cell,mulai dari digit, jumlah digit yg diambil ke kanan</t>
  </si>
  <si>
    <t>Right = Pengambilan data dari arah kanan</t>
  </si>
  <si>
    <t xml:space="preserve">   =RIGHT(Cell,jumlah digit yg diambil ke kanan)</t>
  </si>
  <si>
    <t>Kode Makanan</t>
  </si>
  <si>
    <t>SEPARATION</t>
  </si>
  <si>
    <t>LEFT</t>
  </si>
  <si>
    <t>MID</t>
  </si>
  <si>
    <t>RIGHT</t>
  </si>
  <si>
    <t>ID-OO1-US</t>
  </si>
  <si>
    <t>CN-111-ID</t>
  </si>
  <si>
    <t>US-123-UK</t>
  </si>
  <si>
    <t>BR-555-RS</t>
  </si>
  <si>
    <t>SG-543-US</t>
  </si>
  <si>
    <t xml:space="preserve">NAMA DAN KODE </t>
  </si>
  <si>
    <t>NOMOR KENDARAAN</t>
  </si>
  <si>
    <t>Chai 1962048 China</t>
  </si>
  <si>
    <t>Uncle Bob's Organic Dried Pears 8980809 Texas</t>
  </si>
  <si>
    <t>Chef Anton's Cajun Seasoning 5691080 Nevada</t>
  </si>
  <si>
    <t>Chef Anton's Gumbo Mix 5134151 UK</t>
  </si>
  <si>
    <t>Grandma's Boysenberry Spread 7963769 Japan</t>
  </si>
  <si>
    <t>PIVOTE TABLE</t>
  </si>
  <si>
    <t>Sales Summary for February</t>
  </si>
  <si>
    <t>Time</t>
  </si>
  <si>
    <t>Day</t>
  </si>
  <si>
    <t>Product</t>
  </si>
  <si>
    <t>MAR</t>
  </si>
  <si>
    <t>APR</t>
  </si>
  <si>
    <t>MEI</t>
  </si>
  <si>
    <t>JUN</t>
  </si>
  <si>
    <t>JUL</t>
  </si>
  <si>
    <t>AGS</t>
  </si>
  <si>
    <t>SEP</t>
  </si>
  <si>
    <t>Fri</t>
  </si>
  <si>
    <t>SP3628</t>
  </si>
  <si>
    <t>Wed</t>
  </si>
  <si>
    <t>SP2860</t>
  </si>
  <si>
    <t>Thu</t>
  </si>
  <si>
    <t>FN2003</t>
  </si>
  <si>
    <t>Tue</t>
  </si>
  <si>
    <t>FN0802</t>
  </si>
  <si>
    <t>Mon</t>
  </si>
  <si>
    <t>SP0005</t>
  </si>
  <si>
    <t>FN0801</t>
  </si>
  <si>
    <t>SP3754</t>
  </si>
  <si>
    <t>Sun</t>
  </si>
  <si>
    <t>PF0203</t>
  </si>
  <si>
    <t>SP3629</t>
  </si>
  <si>
    <t>Sat</t>
  </si>
  <si>
    <t>SP1680</t>
  </si>
  <si>
    <t>TL0460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</si>
</sst>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quot;* #,##0.00_);_(&quot;$&quot;* \(#,##0.00\);_(&quot;$&quot;* &quot;-&quot;??_);_(@_)"/>
    <numFmt numFmtId="43" formatCode="_(* #,##0.00_);_(* \(#,##0.00\);_(* &quot;-&quot;??_);_(@_)"/>
    <numFmt numFmtId="164" formatCode="_(* #,##0_);_(* \(#,##0\);_(* &quot;-&quot;??_);_(@_)"/>
    <numFmt numFmtId="165" formatCode="[$-409]d\-mmm\-yyyy;@"/>
    <numFmt numFmtId="166" formatCode="[$-409]h:mm:ss\ AM/PM;@"/>
    <numFmt numFmtId="167" formatCode="_([$Rp-421]* #,##0_);_([$Rp-421]* \(#,##0\);_([$Rp-421]* &quot;-&quot;_);_(@_)"/>
    <numFmt numFmtId="168" formatCode="_ * #,##0_ ;_ * \-#,##0_ ;_ * &quot;-&quot;??_ ;_ @_ "/>
    <numFmt numFmtId="169" formatCode="#,##0\ &quot;hari&quot;"/>
    <numFmt numFmtId="170" formatCode="#,##0\ &quot;HARI&quot;"/>
  </numFmts>
  <fonts count="32">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0"/>
      <name val="Trebuchet MS"/>
      <family val="2"/>
    </font>
    <font>
      <b/>
      <sz val="10"/>
      <name val="Trebuchet MS"/>
      <family val="2"/>
    </font>
    <font>
      <b/>
      <sz val="14"/>
      <name val="Trebuchet MS"/>
      <family val="2"/>
    </font>
    <font>
      <i/>
      <sz val="10"/>
      <name val="Trebuchet MS"/>
      <family val="2"/>
    </font>
    <font>
      <sz val="10"/>
      <color indexed="10"/>
      <name val="Trebuchet MS"/>
      <family val="2"/>
    </font>
    <font>
      <b/>
      <sz val="12"/>
      <name val="Trebuchet MS"/>
      <family val="2"/>
    </font>
    <font>
      <sz val="10"/>
      <color indexed="8"/>
      <name val="Trebuchet MS"/>
      <family val="2"/>
    </font>
    <font>
      <sz val="10"/>
      <name val="Arial"/>
      <family val="2"/>
    </font>
    <font>
      <b/>
      <sz val="10"/>
      <color indexed="8"/>
      <name val="Trebuchet MS"/>
      <family val="2"/>
    </font>
    <font>
      <b/>
      <sz val="10"/>
      <name val="Arial"/>
      <family val="2"/>
    </font>
    <font>
      <b/>
      <sz val="11"/>
      <color theme="1"/>
      <name val="Arial"/>
      <family val="2"/>
    </font>
    <font>
      <sz val="11"/>
      <color theme="1"/>
      <name val="Arial"/>
      <family val="2"/>
    </font>
    <font>
      <b/>
      <sz val="11"/>
      <name val="Arial"/>
      <family val="2"/>
    </font>
    <font>
      <sz val="11"/>
      <name val="Arial"/>
      <family val="2"/>
    </font>
    <font>
      <b/>
      <sz val="10"/>
      <color theme="1"/>
      <name val="Bookman Old Style"/>
      <family val="1"/>
    </font>
    <font>
      <b/>
      <sz val="10"/>
      <color rgb="FF000000"/>
      <name val="Bookman Old Style"/>
      <family val="1"/>
    </font>
    <font>
      <b/>
      <sz val="10"/>
      <name val="Trebuchet MS"/>
      <charset val="134"/>
    </font>
    <font>
      <sz val="12"/>
      <name val="Trebuchet MS"/>
      <charset val="134"/>
    </font>
    <font>
      <b/>
      <sz val="16"/>
      <color theme="1"/>
      <name val="Calibri"/>
      <family val="2"/>
      <scheme val="minor"/>
    </font>
    <font>
      <b/>
      <sz val="22"/>
      <color theme="1"/>
      <name val="Calibri"/>
      <family val="2"/>
      <scheme val="minor"/>
    </font>
    <font>
      <sz val="12"/>
      <name val="Trebuchet MS"/>
      <family val="2"/>
    </font>
    <font>
      <b/>
      <sz val="14"/>
      <color theme="0"/>
      <name val="Calibri"/>
      <family val="2"/>
      <scheme val="minor"/>
    </font>
    <font>
      <sz val="14"/>
      <name val="Arial"/>
      <family val="2"/>
    </font>
    <font>
      <sz val="12"/>
      <color theme="1"/>
      <name val="Calibri"/>
      <family val="2"/>
      <scheme val="minor"/>
    </font>
    <font>
      <sz val="12"/>
      <color theme="1"/>
      <name val="Arial"/>
      <family val="2"/>
    </font>
    <font>
      <sz val="12"/>
      <name val="Arial"/>
      <family val="2"/>
    </font>
    <font>
      <b/>
      <sz val="14"/>
      <name val="Arial"/>
      <family val="2"/>
    </font>
  </fonts>
  <fills count="22">
    <fill>
      <patternFill patternType="none"/>
    </fill>
    <fill>
      <patternFill patternType="gray125"/>
    </fill>
    <fill>
      <patternFill patternType="solid">
        <fgColor indexed="44"/>
        <bgColor indexed="64"/>
      </patternFill>
    </fill>
    <fill>
      <patternFill patternType="solid">
        <fgColor indexed="43"/>
        <bgColor indexed="64"/>
      </patternFill>
    </fill>
    <fill>
      <patternFill patternType="solid">
        <fgColor indexed="42"/>
        <bgColor indexed="64"/>
      </patternFill>
    </fill>
    <fill>
      <patternFill patternType="solid">
        <fgColor rgb="FFFFFF00"/>
        <bgColor indexed="64"/>
      </patternFill>
    </fill>
    <fill>
      <patternFill patternType="solid">
        <fgColor indexed="22"/>
        <bgColor indexed="64"/>
      </patternFill>
    </fill>
    <fill>
      <patternFill patternType="solid">
        <fgColor theme="2" tint="-0.249977111117893"/>
        <bgColor indexed="64"/>
      </patternFill>
    </fill>
    <fill>
      <patternFill patternType="solid">
        <fgColor rgb="FF00B0F0"/>
        <bgColor indexed="64"/>
      </patternFill>
    </fill>
    <fill>
      <patternFill patternType="solid">
        <fgColor rgb="FF92D050"/>
        <bgColor indexed="64"/>
      </patternFill>
    </fill>
    <fill>
      <patternFill patternType="solid">
        <fgColor theme="3" tint="0.59999389629810485"/>
        <bgColor indexed="64"/>
      </patternFill>
    </fill>
    <fill>
      <patternFill patternType="solid">
        <fgColor theme="7"/>
        <bgColor indexed="64"/>
      </patternFill>
    </fill>
    <fill>
      <patternFill patternType="solid">
        <fgColor rgb="FFFFC000"/>
        <bgColor indexed="64"/>
      </patternFill>
    </fill>
    <fill>
      <patternFill patternType="solid">
        <fgColor rgb="FFFFFF00"/>
        <bgColor theme="4" tint="-0.249977111117893"/>
      </patternFill>
    </fill>
    <fill>
      <patternFill patternType="solid">
        <fgColor theme="3" tint="0.79998168889431442"/>
        <bgColor indexed="64"/>
      </patternFill>
    </fill>
    <fill>
      <patternFill patternType="solid">
        <fgColor theme="0" tint="-0.14999847407452621"/>
        <bgColor indexed="64"/>
      </patternFill>
    </fill>
    <fill>
      <patternFill patternType="solid">
        <fgColor theme="1"/>
        <bgColor indexed="64"/>
      </patternFill>
    </fill>
    <fill>
      <patternFill patternType="solid">
        <fgColor rgb="FFFF0000"/>
        <bgColor indexed="64"/>
      </patternFill>
    </fill>
    <fill>
      <patternFill patternType="solid">
        <fgColor theme="0" tint="-0.249977111117893"/>
        <bgColor indexed="64"/>
      </patternFill>
    </fill>
    <fill>
      <patternFill patternType="solid">
        <fgColor theme="0"/>
        <bgColor theme="0" tint="-0.34998626667073579"/>
      </patternFill>
    </fill>
    <fill>
      <patternFill patternType="solid">
        <fgColor indexed="9"/>
        <bgColor indexed="64"/>
      </patternFill>
    </fill>
    <fill>
      <patternFill patternType="solid">
        <fgColor indexed="47"/>
        <bgColor indexed="64"/>
      </patternFill>
    </fill>
  </fills>
  <borders count="4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thin">
        <color auto="1"/>
      </bottom>
      <diagonal/>
    </border>
    <border>
      <left style="medium">
        <color indexed="64"/>
      </left>
      <right style="medium">
        <color indexed="64"/>
      </right>
      <top/>
      <bottom style="medium">
        <color indexed="64"/>
      </bottom>
      <diagonal/>
    </border>
    <border>
      <left style="thin">
        <color theme="1"/>
      </left>
      <right style="thin">
        <color theme="1"/>
      </right>
      <top/>
      <bottom style="thin">
        <color theme="1"/>
      </bottom>
      <diagonal/>
    </border>
    <border>
      <left style="thin">
        <color theme="1"/>
      </left>
      <right/>
      <top/>
      <bottom style="thin">
        <color theme="1"/>
      </bottom>
      <diagonal/>
    </border>
    <border>
      <left style="thin">
        <color theme="1"/>
      </left>
      <right style="thin">
        <color theme="1"/>
      </right>
      <top style="thin">
        <color theme="1"/>
      </top>
      <bottom style="thin">
        <color theme="1"/>
      </bottom>
      <diagonal/>
    </border>
    <border>
      <left/>
      <right style="thin">
        <color indexed="64"/>
      </right>
      <top/>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309">
    <xf numFmtId="0" fontId="0" fillId="0" borderId="0" xfId="0"/>
    <xf numFmtId="0" fontId="5" fillId="0" borderId="0" xfId="0" applyFont="1"/>
    <xf numFmtId="0" fontId="5" fillId="2" borderId="1" xfId="0" applyFont="1" applyFill="1" applyBorder="1"/>
    <xf numFmtId="0" fontId="5" fillId="2" borderId="3" xfId="0" applyFont="1" applyFill="1" applyBorder="1"/>
    <xf numFmtId="0" fontId="5" fillId="2" borderId="4" xfId="0" applyFont="1" applyFill="1" applyBorder="1"/>
    <xf numFmtId="0" fontId="5" fillId="2" borderId="5" xfId="0" applyFont="1" applyFill="1" applyBorder="1"/>
    <xf numFmtId="0" fontId="5" fillId="2" borderId="0" xfId="0" applyFont="1" applyFill="1"/>
    <xf numFmtId="0" fontId="5" fillId="2" borderId="0" xfId="0" applyFont="1" applyFill="1" applyAlignment="1">
      <alignment horizontal="left" indent="1"/>
    </xf>
    <xf numFmtId="0" fontId="5" fillId="2" borderId="6" xfId="0" applyFont="1" applyFill="1" applyBorder="1"/>
    <xf numFmtId="0" fontId="5" fillId="2" borderId="7" xfId="0" applyFont="1" applyFill="1" applyBorder="1"/>
    <xf numFmtId="0" fontId="5" fillId="2" borderId="8" xfId="0" applyFont="1" applyFill="1" applyBorder="1"/>
    <xf numFmtId="0" fontId="8" fillId="0" borderId="0" xfId="0" applyFont="1"/>
    <xf numFmtId="0" fontId="5" fillId="2" borderId="2" xfId="0" applyFont="1" applyFill="1" applyBorder="1"/>
    <xf numFmtId="0" fontId="6" fillId="5" borderId="9" xfId="0" applyFont="1" applyFill="1" applyBorder="1" applyAlignment="1">
      <alignment horizontal="center" vertical="center"/>
    </xf>
    <xf numFmtId="0" fontId="5" fillId="0" borderId="9" xfId="0" applyFont="1" applyBorder="1"/>
    <xf numFmtId="164" fontId="5" fillId="0" borderId="9" xfId="1" applyNumberFormat="1" applyFont="1" applyBorder="1"/>
    <xf numFmtId="15" fontId="5" fillId="2" borderId="1" xfId="0" applyNumberFormat="1" applyFont="1" applyFill="1" applyBorder="1"/>
    <xf numFmtId="9" fontId="5" fillId="2" borderId="2" xfId="0" applyNumberFormat="1" applyFont="1" applyFill="1" applyBorder="1"/>
    <xf numFmtId="21" fontId="5" fillId="2" borderId="6" xfId="0" applyNumberFormat="1" applyFont="1" applyFill="1" applyBorder="1"/>
    <xf numFmtId="9" fontId="5" fillId="2" borderId="7" xfId="0" applyNumberFormat="1" applyFont="1" applyFill="1" applyBorder="1"/>
    <xf numFmtId="9" fontId="5" fillId="0" borderId="0" xfId="0" applyNumberFormat="1" applyFont="1"/>
    <xf numFmtId="0" fontId="0" fillId="2" borderId="14" xfId="0" applyFill="1" applyBorder="1" applyAlignment="1">
      <alignment horizontal="center"/>
    </xf>
    <xf numFmtId="0" fontId="0" fillId="2" borderId="9" xfId="0" applyFill="1" applyBorder="1" applyAlignment="1">
      <alignment horizontal="center"/>
    </xf>
    <xf numFmtId="0" fontId="0" fillId="2" borderId="23" xfId="0" applyFill="1" applyBorder="1" applyAlignment="1">
      <alignment horizontal="center"/>
    </xf>
    <xf numFmtId="0" fontId="6" fillId="2" borderId="9" xfId="0" applyFont="1" applyFill="1" applyBorder="1" applyAlignment="1">
      <alignment horizontal="center"/>
    </xf>
    <xf numFmtId="0" fontId="5" fillId="2" borderId="9" xfId="0" applyFont="1" applyFill="1" applyBorder="1" applyAlignment="1">
      <alignment horizontal="center"/>
    </xf>
    <xf numFmtId="0" fontId="0" fillId="5" borderId="9" xfId="0" applyFill="1" applyBorder="1"/>
    <xf numFmtId="164" fontId="0" fillId="2" borderId="9" xfId="1" applyNumberFormat="1" applyFont="1" applyFill="1" applyBorder="1" applyAlignment="1">
      <alignment horizontal="center"/>
    </xf>
    <xf numFmtId="0" fontId="0" fillId="0" borderId="0" xfId="0" applyAlignment="1">
      <alignment horizontal="center"/>
    </xf>
    <xf numFmtId="0" fontId="3" fillId="5" borderId="9" xfId="0" applyFont="1" applyFill="1" applyBorder="1" applyAlignment="1">
      <alignment horizontal="left"/>
    </xf>
    <xf numFmtId="0" fontId="6" fillId="6" borderId="11" xfId="0" applyFont="1" applyFill="1" applyBorder="1" applyAlignment="1">
      <alignment horizontal="center"/>
    </xf>
    <xf numFmtId="0" fontId="6" fillId="6" borderId="14" xfId="0" applyFont="1" applyFill="1" applyBorder="1" applyAlignment="1">
      <alignment horizontal="center"/>
    </xf>
    <xf numFmtId="0" fontId="5" fillId="4" borderId="16" xfId="0" applyFont="1" applyFill="1" applyBorder="1" applyAlignment="1">
      <alignment horizontal="center"/>
    </xf>
    <xf numFmtId="0" fontId="5" fillId="4" borderId="9" xfId="0" applyFont="1" applyFill="1" applyBorder="1" applyAlignment="1">
      <alignment horizontal="center"/>
    </xf>
    <xf numFmtId="0" fontId="5" fillId="4" borderId="20" xfId="0" applyFont="1" applyFill="1" applyBorder="1" applyAlignment="1">
      <alignment horizontal="center"/>
    </xf>
    <xf numFmtId="0" fontId="5" fillId="4" borderId="23" xfId="0" applyFont="1" applyFill="1" applyBorder="1" applyAlignment="1">
      <alignment horizontal="center"/>
    </xf>
    <xf numFmtId="20" fontId="0" fillId="0" borderId="0" xfId="0" applyNumberFormat="1"/>
    <xf numFmtId="0" fontId="10" fillId="2" borderId="9" xfId="0" applyFont="1" applyFill="1" applyBorder="1" applyAlignment="1">
      <alignment horizontal="center"/>
    </xf>
    <xf numFmtId="0" fontId="0" fillId="0" borderId="9" xfId="0" applyBorder="1"/>
    <xf numFmtId="20" fontId="0" fillId="0" borderId="9" xfId="0" applyNumberFormat="1" applyBorder="1"/>
    <xf numFmtId="0" fontId="5" fillId="4" borderId="17" xfId="0" applyFont="1" applyFill="1" applyBorder="1" applyAlignment="1">
      <alignment horizontal="center"/>
    </xf>
    <xf numFmtId="0" fontId="5" fillId="4" borderId="18" xfId="0" applyFont="1" applyFill="1" applyBorder="1" applyAlignment="1">
      <alignment horizontal="center"/>
    </xf>
    <xf numFmtId="0" fontId="5" fillId="3" borderId="9" xfId="0" applyFont="1" applyFill="1" applyBorder="1" applyAlignment="1">
      <alignment horizontal="center"/>
    </xf>
    <xf numFmtId="0" fontId="5" fillId="3" borderId="19" xfId="0" applyFont="1" applyFill="1" applyBorder="1" applyAlignment="1">
      <alignment horizontal="center"/>
    </xf>
    <xf numFmtId="0" fontId="5" fillId="4" borderId="21" xfId="0" applyFont="1" applyFill="1" applyBorder="1" applyAlignment="1">
      <alignment horizontal="center"/>
    </xf>
    <xf numFmtId="0" fontId="5" fillId="4" borderId="22" xfId="0" applyFont="1" applyFill="1" applyBorder="1" applyAlignment="1">
      <alignment horizontal="center"/>
    </xf>
    <xf numFmtId="0" fontId="11" fillId="2" borderId="3" xfId="0" applyFont="1" applyFill="1" applyBorder="1" applyAlignment="1">
      <alignment horizontal="left"/>
    </xf>
    <xf numFmtId="167" fontId="11" fillId="2" borderId="8" xfId="1" applyNumberFormat="1" applyFont="1" applyFill="1" applyBorder="1" applyAlignment="1">
      <alignment horizontal="right"/>
    </xf>
    <xf numFmtId="0" fontId="5" fillId="2" borderId="0" xfId="0" applyFont="1" applyFill="1" applyAlignment="1">
      <alignment horizontal="right"/>
    </xf>
    <xf numFmtId="0" fontId="6" fillId="2" borderId="9" xfId="0" applyFont="1" applyFill="1" applyBorder="1" applyAlignment="1">
      <alignment horizontal="center" vertical="center" wrapText="1"/>
    </xf>
    <xf numFmtId="15" fontId="5" fillId="2" borderId="9" xfId="0" applyNumberFormat="1" applyFont="1" applyFill="1" applyBorder="1"/>
    <xf numFmtId="167" fontId="5" fillId="5" borderId="9" xfId="1" applyNumberFormat="1" applyFont="1" applyFill="1" applyBorder="1" applyAlignment="1">
      <alignment horizontal="right"/>
    </xf>
    <xf numFmtId="0" fontId="11" fillId="4" borderId="27" xfId="0" applyFont="1" applyFill="1" applyBorder="1" applyAlignment="1">
      <alignment horizontal="center"/>
    </xf>
    <xf numFmtId="0" fontId="11" fillId="4" borderId="28" xfId="0" applyFont="1" applyFill="1" applyBorder="1" applyAlignment="1">
      <alignment horizontal="center"/>
    </xf>
    <xf numFmtId="0" fontId="5" fillId="4" borderId="29" xfId="0" applyFont="1" applyFill="1" applyBorder="1" applyAlignment="1">
      <alignment horizontal="center"/>
    </xf>
    <xf numFmtId="0" fontId="6" fillId="4" borderId="11" xfId="0" applyFont="1" applyFill="1" applyBorder="1" applyAlignment="1">
      <alignment horizontal="center" vertical="center" wrapText="1"/>
    </xf>
    <xf numFmtId="0" fontId="6" fillId="4" borderId="14"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5" fillId="3" borderId="19" xfId="1" applyNumberFormat="1" applyFont="1" applyFill="1" applyBorder="1" applyAlignment="1">
      <alignment horizontal="right"/>
    </xf>
    <xf numFmtId="0" fontId="5" fillId="4" borderId="6" xfId="0" applyFont="1" applyFill="1" applyBorder="1"/>
    <xf numFmtId="0" fontId="5" fillId="4" borderId="7" xfId="0" applyFont="1" applyFill="1" applyBorder="1"/>
    <xf numFmtId="0" fontId="5" fillId="4" borderId="8" xfId="0" applyFont="1" applyFill="1" applyBorder="1"/>
    <xf numFmtId="0" fontId="11" fillId="2" borderId="0" xfId="0" applyFont="1" applyFill="1" applyAlignment="1">
      <alignment horizontal="left"/>
    </xf>
    <xf numFmtId="0" fontId="5" fillId="4" borderId="9" xfId="0" applyFont="1" applyFill="1" applyBorder="1"/>
    <xf numFmtId="0" fontId="5" fillId="4" borderId="31" xfId="0" applyFont="1" applyFill="1" applyBorder="1" applyAlignment="1">
      <alignment horizontal="center"/>
    </xf>
    <xf numFmtId="0" fontId="5" fillId="4" borderId="32" xfId="0" applyFont="1" applyFill="1" applyBorder="1"/>
    <xf numFmtId="0" fontId="5" fillId="4" borderId="32" xfId="0" applyFont="1" applyFill="1" applyBorder="1" applyAlignment="1">
      <alignment horizontal="center"/>
    </xf>
    <xf numFmtId="0" fontId="5" fillId="3" borderId="33" xfId="1" applyNumberFormat="1" applyFont="1" applyFill="1" applyBorder="1" applyAlignment="1">
      <alignment horizontal="right"/>
    </xf>
    <xf numFmtId="0" fontId="5" fillId="3" borderId="24" xfId="0" applyFont="1" applyFill="1" applyBorder="1"/>
    <xf numFmtId="0" fontId="6" fillId="2" borderId="0" xfId="0" applyFont="1" applyFill="1"/>
    <xf numFmtId="0" fontId="13" fillId="4" borderId="30" xfId="0" applyFont="1" applyFill="1" applyBorder="1" applyAlignment="1">
      <alignment horizontal="left"/>
    </xf>
    <xf numFmtId="0" fontId="13" fillId="4" borderId="0" xfId="0" applyFont="1" applyFill="1"/>
    <xf numFmtId="0" fontId="13" fillId="4" borderId="5" xfId="1" applyNumberFormat="1" applyFont="1" applyFill="1" applyBorder="1" applyAlignment="1">
      <alignment horizontal="right"/>
    </xf>
    <xf numFmtId="0" fontId="13" fillId="4" borderId="9" xfId="0" applyFont="1" applyFill="1" applyBorder="1" applyAlignment="1">
      <alignment horizontal="left"/>
    </xf>
    <xf numFmtId="0" fontId="6" fillId="4" borderId="9" xfId="0" applyFont="1" applyFill="1" applyBorder="1"/>
    <xf numFmtId="0" fontId="6" fillId="4" borderId="32" xfId="0" applyFont="1" applyFill="1" applyBorder="1"/>
    <xf numFmtId="0" fontId="6" fillId="4" borderId="9" xfId="0" applyFont="1" applyFill="1" applyBorder="1" applyAlignment="1">
      <alignment horizontal="center"/>
    </xf>
    <xf numFmtId="0" fontId="6" fillId="4" borderId="32" xfId="0" applyFont="1" applyFill="1" applyBorder="1" applyAlignment="1">
      <alignment horizontal="center"/>
    </xf>
    <xf numFmtId="0" fontId="6" fillId="4" borderId="16" xfId="0" applyFont="1" applyFill="1" applyBorder="1" applyAlignment="1">
      <alignment horizontal="center"/>
    </xf>
    <xf numFmtId="0" fontId="6" fillId="4" borderId="31" xfId="0" applyFont="1" applyFill="1" applyBorder="1" applyAlignment="1">
      <alignment horizontal="center"/>
    </xf>
    <xf numFmtId="0" fontId="5" fillId="2" borderId="9" xfId="0" applyFont="1" applyFill="1" applyBorder="1"/>
    <xf numFmtId="0" fontId="5" fillId="2" borderId="0" xfId="0" applyFont="1" applyFill="1" applyAlignment="1">
      <alignment horizontal="center"/>
    </xf>
    <xf numFmtId="0" fontId="6" fillId="4" borderId="11" xfId="0" applyFont="1" applyFill="1" applyBorder="1" applyAlignment="1">
      <alignment horizontal="center"/>
    </xf>
    <xf numFmtId="0" fontId="6" fillId="4" borderId="14" xfId="0" applyFont="1" applyFill="1" applyBorder="1" applyAlignment="1">
      <alignment horizontal="center"/>
    </xf>
    <xf numFmtId="0" fontId="6" fillId="4" borderId="14" xfId="0" applyFont="1" applyFill="1" applyBorder="1" applyAlignment="1">
      <alignment horizontal="center" wrapText="1"/>
    </xf>
    <xf numFmtId="0" fontId="6" fillId="4" borderId="15" xfId="0" applyFont="1" applyFill="1" applyBorder="1" applyAlignment="1">
      <alignment horizontal="center"/>
    </xf>
    <xf numFmtId="0" fontId="5" fillId="4" borderId="23" xfId="0" applyFont="1" applyFill="1" applyBorder="1"/>
    <xf numFmtId="0" fontId="5" fillId="2" borderId="0" xfId="0" applyFont="1" applyFill="1" applyBorder="1"/>
    <xf numFmtId="0" fontId="3" fillId="0" borderId="0" xfId="0" applyFont="1"/>
    <xf numFmtId="0" fontId="3" fillId="7" borderId="9" xfId="0" applyFont="1" applyFill="1" applyBorder="1"/>
    <xf numFmtId="0" fontId="3" fillId="7" borderId="9" xfId="0" applyFont="1" applyFill="1" applyBorder="1" applyAlignment="1">
      <alignment horizontal="center"/>
    </xf>
    <xf numFmtId="0" fontId="0" fillId="7" borderId="9" xfId="0" applyFill="1" applyBorder="1" applyAlignment="1">
      <alignment horizontal="center"/>
    </xf>
    <xf numFmtId="0" fontId="15" fillId="9" borderId="9" xfId="0" applyFont="1" applyFill="1" applyBorder="1" applyAlignment="1">
      <alignment horizontal="center" vertical="center"/>
    </xf>
    <xf numFmtId="0" fontId="15" fillId="9" borderId="9" xfId="0" applyFont="1" applyFill="1" applyBorder="1" applyAlignment="1">
      <alignment horizontal="center" vertical="center" wrapText="1"/>
    </xf>
    <xf numFmtId="0" fontId="16" fillId="9" borderId="9" xfId="0" applyFont="1" applyFill="1" applyBorder="1"/>
    <xf numFmtId="0" fontId="0" fillId="9" borderId="9" xfId="0" applyFill="1" applyBorder="1"/>
    <xf numFmtId="0" fontId="16" fillId="9" borderId="9" xfId="0" applyFont="1" applyFill="1" applyBorder="1" applyAlignment="1">
      <alignment horizontal="center"/>
    </xf>
    <xf numFmtId="0" fontId="0" fillId="9" borderId="9" xfId="0" applyFill="1" applyBorder="1" applyAlignment="1">
      <alignment horizontal="center"/>
    </xf>
    <xf numFmtId="0" fontId="6" fillId="2" borderId="0" xfId="0" applyFont="1" applyFill="1" applyAlignment="1">
      <alignment vertical="center"/>
    </xf>
    <xf numFmtId="0" fontId="3" fillId="10" borderId="9" xfId="0" applyFont="1" applyFill="1" applyBorder="1" applyAlignment="1">
      <alignment horizontal="center"/>
    </xf>
    <xf numFmtId="0" fontId="16" fillId="10" borderId="9" xfId="0" applyFont="1" applyFill="1" applyBorder="1"/>
    <xf numFmtId="0" fontId="16" fillId="10" borderId="9" xfId="0" applyFont="1" applyFill="1" applyBorder="1" applyAlignment="1">
      <alignment horizontal="center"/>
    </xf>
    <xf numFmtId="0" fontId="3" fillId="10" borderId="9" xfId="0" applyFont="1" applyFill="1" applyBorder="1" applyAlignment="1">
      <alignment horizontal="center" vertical="center"/>
    </xf>
    <xf numFmtId="0" fontId="3" fillId="10" borderId="9" xfId="0" applyFont="1" applyFill="1" applyBorder="1" applyAlignment="1">
      <alignment horizontal="center" vertical="center" wrapText="1"/>
    </xf>
    <xf numFmtId="0" fontId="3" fillId="11" borderId="0" xfId="0" applyFont="1" applyFill="1"/>
    <xf numFmtId="0" fontId="0" fillId="11" borderId="0" xfId="0" applyFill="1"/>
    <xf numFmtId="0" fontId="15" fillId="7" borderId="9" xfId="0" applyFont="1" applyFill="1" applyBorder="1" applyAlignment="1">
      <alignment horizontal="center"/>
    </xf>
    <xf numFmtId="0" fontId="15" fillId="12" borderId="9" xfId="0" applyFont="1" applyFill="1" applyBorder="1" applyAlignment="1">
      <alignment horizontal="center"/>
    </xf>
    <xf numFmtId="0" fontId="16" fillId="7" borderId="9" xfId="0" applyFont="1" applyFill="1" applyBorder="1" applyAlignment="1">
      <alignment horizontal="center"/>
    </xf>
    <xf numFmtId="164" fontId="16" fillId="12" borderId="9" xfId="1" applyNumberFormat="1" applyFont="1" applyFill="1" applyBorder="1" applyAlignment="1">
      <alignment horizontal="center"/>
    </xf>
    <xf numFmtId="0" fontId="15" fillId="5" borderId="9" xfId="0" applyFont="1" applyFill="1" applyBorder="1" applyAlignment="1">
      <alignment horizontal="center"/>
    </xf>
    <xf numFmtId="0" fontId="16" fillId="5" borderId="9" xfId="1" applyNumberFormat="1" applyFont="1" applyFill="1" applyBorder="1" applyAlignment="1">
      <alignment horizontal="center"/>
    </xf>
    <xf numFmtId="0" fontId="3" fillId="5" borderId="9" xfId="0" applyFont="1" applyFill="1" applyBorder="1" applyAlignment="1">
      <alignment horizontal="center"/>
    </xf>
    <xf numFmtId="0" fontId="16" fillId="5" borderId="9" xfId="0" applyFont="1" applyFill="1" applyBorder="1"/>
    <xf numFmtId="0" fontId="5" fillId="5" borderId="19" xfId="0" applyFont="1" applyFill="1" applyBorder="1"/>
    <xf numFmtId="0" fontId="5" fillId="5" borderId="9" xfId="0" applyFont="1" applyFill="1" applyBorder="1"/>
    <xf numFmtId="0" fontId="15" fillId="0" borderId="9" xfId="0" applyFont="1" applyFill="1" applyBorder="1"/>
    <xf numFmtId="0" fontId="15" fillId="0" borderId="0" xfId="0" applyFont="1" applyFill="1" applyBorder="1"/>
    <xf numFmtId="0" fontId="3" fillId="0" borderId="0" xfId="0" applyFont="1" applyFill="1"/>
    <xf numFmtId="0" fontId="15" fillId="9" borderId="9" xfId="0" applyFont="1" applyFill="1" applyBorder="1" applyAlignment="1">
      <alignment vertical="center" wrapText="1"/>
    </xf>
    <xf numFmtId="0" fontId="16" fillId="13" borderId="9" xfId="0" applyFont="1" applyFill="1" applyBorder="1" applyAlignment="1">
      <alignment horizontal="center"/>
    </xf>
    <xf numFmtId="0" fontId="17" fillId="0" borderId="9" xfId="0" applyFont="1" applyFill="1" applyBorder="1" applyAlignment="1">
      <alignment horizontal="center" vertical="center" wrapText="1"/>
    </xf>
    <xf numFmtId="0" fontId="18" fillId="0" borderId="9" xfId="0" applyFont="1" applyFill="1" applyBorder="1" applyAlignment="1">
      <alignment horizontal="center"/>
    </xf>
    <xf numFmtId="0" fontId="18" fillId="0" borderId="9" xfId="0" applyFont="1" applyFill="1" applyBorder="1"/>
    <xf numFmtId="0" fontId="18" fillId="0" borderId="9" xfId="0" applyFont="1" applyFill="1" applyBorder="1" applyAlignment="1">
      <alignment horizontal="left"/>
    </xf>
    <xf numFmtId="0" fontId="19" fillId="0" borderId="26" xfId="0" applyFont="1" applyBorder="1" applyAlignment="1">
      <alignment horizontal="center" vertical="center" wrapText="1"/>
    </xf>
    <xf numFmtId="0" fontId="19" fillId="0" borderId="35" xfId="0" applyFont="1" applyBorder="1" applyAlignment="1">
      <alignment horizontal="center" vertical="center" wrapText="1"/>
    </xf>
    <xf numFmtId="9" fontId="19" fillId="0" borderId="6" xfId="0" applyNumberFormat="1" applyFont="1" applyBorder="1" applyAlignment="1">
      <alignment horizontal="center" vertical="center" wrapText="1"/>
    </xf>
    <xf numFmtId="0" fontId="20" fillId="0" borderId="26" xfId="0" applyFont="1" applyBorder="1" applyAlignment="1">
      <alignment vertical="center" wrapText="1"/>
    </xf>
    <xf numFmtId="0" fontId="20" fillId="0" borderId="35" xfId="0" applyFont="1" applyBorder="1" applyAlignment="1">
      <alignment vertical="center" wrapText="1"/>
    </xf>
    <xf numFmtId="0" fontId="20" fillId="0" borderId="35" xfId="0" applyFont="1" applyBorder="1" applyAlignment="1">
      <alignment vertical="center"/>
    </xf>
    <xf numFmtId="0" fontId="15" fillId="14" borderId="9" xfId="0" applyFont="1" applyFill="1" applyBorder="1" applyAlignment="1">
      <alignment horizontal="center" vertical="center" wrapText="1"/>
    </xf>
    <xf numFmtId="0" fontId="16" fillId="14" borderId="9" xfId="0" applyFont="1" applyFill="1" applyBorder="1"/>
    <xf numFmtId="0" fontId="15" fillId="0" borderId="0" xfId="0" applyFont="1" applyFill="1" applyAlignment="1">
      <alignment vertical="top"/>
    </xf>
    <xf numFmtId="0" fontId="15" fillId="0" borderId="0" xfId="0" applyFont="1" applyFill="1" applyAlignment="1">
      <alignment vertical="top" wrapText="1"/>
    </xf>
    <xf numFmtId="0" fontId="0" fillId="0" borderId="0" xfId="0" applyFill="1"/>
    <xf numFmtId="0" fontId="15" fillId="7" borderId="9" xfId="0" applyFont="1" applyFill="1" applyBorder="1" applyAlignment="1">
      <alignment horizontal="center" vertical="center" wrapText="1"/>
    </xf>
    <xf numFmtId="0" fontId="16" fillId="7" borderId="9" xfId="0" applyFont="1" applyFill="1" applyBorder="1"/>
    <xf numFmtId="0" fontId="16" fillId="7" borderId="9" xfId="0" applyFont="1" applyFill="1" applyBorder="1" applyAlignment="1">
      <alignment horizontal="left"/>
    </xf>
    <xf numFmtId="0" fontId="15" fillId="0" borderId="0" xfId="0" applyFont="1" applyFill="1"/>
    <xf numFmtId="0" fontId="15" fillId="9" borderId="9" xfId="0" applyFont="1" applyFill="1" applyBorder="1" applyAlignment="1">
      <alignment vertical="center"/>
    </xf>
    <xf numFmtId="164" fontId="15" fillId="9" borderId="9" xfId="1" applyNumberFormat="1" applyFont="1" applyFill="1" applyBorder="1" applyAlignment="1">
      <alignment horizontal="center" vertical="center"/>
    </xf>
    <xf numFmtId="164" fontId="16" fillId="9" borderId="9" xfId="1" applyNumberFormat="1" applyFont="1" applyFill="1" applyBorder="1" applyAlignment="1">
      <alignment horizontal="center"/>
    </xf>
    <xf numFmtId="0" fontId="0" fillId="0" borderId="0" xfId="0" applyAlignment="1">
      <alignment horizontal="center" vertical="center" wrapText="1"/>
    </xf>
    <xf numFmtId="0" fontId="15" fillId="15" borderId="9" xfId="0" applyFont="1" applyFill="1" applyBorder="1" applyAlignment="1">
      <alignment horizontal="center" vertical="center" wrapText="1"/>
    </xf>
    <xf numFmtId="0" fontId="16" fillId="15" borderId="9" xfId="0" applyFont="1" applyFill="1" applyBorder="1"/>
    <xf numFmtId="0" fontId="16" fillId="15" borderId="9" xfId="0" applyFont="1" applyFill="1" applyBorder="1" applyAlignment="1">
      <alignment horizontal="center"/>
    </xf>
    <xf numFmtId="0" fontId="3" fillId="15" borderId="9" xfId="0" applyFont="1" applyFill="1" applyBorder="1" applyAlignment="1">
      <alignment horizontal="center"/>
    </xf>
    <xf numFmtId="0" fontId="16" fillId="0" borderId="0" xfId="0" applyFont="1" applyFill="1" applyAlignment="1">
      <alignment horizontal="left" vertical="top" wrapText="1"/>
    </xf>
    <xf numFmtId="0" fontId="0" fillId="2" borderId="1" xfId="0" applyFill="1" applyBorder="1"/>
    <xf numFmtId="0" fontId="0" fillId="2" borderId="2" xfId="0" applyFill="1" applyBorder="1"/>
    <xf numFmtId="0" fontId="0" fillId="2" borderId="3" xfId="0" applyFill="1" applyBorder="1"/>
    <xf numFmtId="0" fontId="0" fillId="2" borderId="4" xfId="0" applyFill="1" applyBorder="1"/>
    <xf numFmtId="0" fontId="21" fillId="6" borderId="11" xfId="0" applyFont="1" applyFill="1" applyBorder="1"/>
    <xf numFmtId="0" fontId="21" fillId="6" borderId="14" xfId="0" applyFont="1" applyFill="1" applyBorder="1" applyAlignment="1">
      <alignment horizontal="center"/>
    </xf>
    <xf numFmtId="0" fontId="21" fillId="6" borderId="15" xfId="0" applyFont="1" applyFill="1" applyBorder="1" applyAlignment="1">
      <alignment horizontal="center"/>
    </xf>
    <xf numFmtId="0" fontId="0" fillId="2" borderId="0" xfId="0" applyFill="1"/>
    <xf numFmtId="0" fontId="21" fillId="6" borderId="9" xfId="0" applyFont="1" applyFill="1" applyBorder="1" applyAlignment="1">
      <alignment horizontal="center"/>
    </xf>
    <xf numFmtId="0" fontId="0" fillId="2" borderId="5" xfId="0" applyFill="1" applyBorder="1"/>
    <xf numFmtId="0" fontId="0" fillId="2" borderId="16" xfId="0" applyFill="1" applyBorder="1" applyAlignment="1">
      <alignment horizontal="center"/>
    </xf>
    <xf numFmtId="0" fontId="0" fillId="2" borderId="9" xfId="0" applyFill="1" applyBorder="1"/>
    <xf numFmtId="0" fontId="0" fillId="2" borderId="19" xfId="0" applyFill="1" applyBorder="1" applyAlignment="1">
      <alignment horizontal="center"/>
    </xf>
    <xf numFmtId="0" fontId="0" fillId="2" borderId="9" xfId="0" applyFill="1" applyBorder="1" applyAlignment="1">
      <alignment horizontal="left"/>
    </xf>
    <xf numFmtId="168" fontId="0" fillId="2" borderId="9" xfId="1" applyNumberFormat="1" applyFont="1" applyFill="1" applyBorder="1" applyAlignment="1"/>
    <xf numFmtId="0" fontId="0" fillId="2" borderId="20" xfId="0" applyFill="1" applyBorder="1" applyAlignment="1">
      <alignment horizontal="center"/>
    </xf>
    <xf numFmtId="0" fontId="0" fillId="2" borderId="23" xfId="0" applyFill="1" applyBorder="1"/>
    <xf numFmtId="0" fontId="0" fillId="2" borderId="24" xfId="0" applyFill="1" applyBorder="1" applyAlignment="1">
      <alignment horizontal="center"/>
    </xf>
    <xf numFmtId="0" fontId="0" fillId="2" borderId="6" xfId="0" applyFill="1" applyBorder="1"/>
    <xf numFmtId="0" fontId="0" fillId="2" borderId="7" xfId="0" applyFill="1" applyBorder="1"/>
    <xf numFmtId="0" fontId="0" fillId="2" borderId="8" xfId="0" applyFill="1" applyBorder="1"/>
    <xf numFmtId="0" fontId="0" fillId="4" borderId="1" xfId="0" applyFill="1" applyBorder="1"/>
    <xf numFmtId="0" fontId="0" fillId="4" borderId="2" xfId="0" applyFill="1" applyBorder="1"/>
    <xf numFmtId="0" fontId="0" fillId="4" borderId="3" xfId="0" applyFill="1" applyBorder="1"/>
    <xf numFmtId="0" fontId="0" fillId="4" borderId="4" xfId="0" applyFill="1" applyBorder="1"/>
    <xf numFmtId="0" fontId="0" fillId="4" borderId="0" xfId="0" applyFill="1"/>
    <xf numFmtId="0" fontId="0" fillId="4" borderId="5" xfId="0" applyFill="1" applyBorder="1"/>
    <xf numFmtId="0" fontId="21" fillId="6" borderId="11" xfId="0" applyFont="1" applyFill="1" applyBorder="1" applyAlignment="1">
      <alignment horizontal="center"/>
    </xf>
    <xf numFmtId="0" fontId="0" fillId="4" borderId="16" xfId="0" applyFill="1" applyBorder="1" applyAlignment="1">
      <alignment horizontal="center"/>
    </xf>
    <xf numFmtId="0" fontId="0" fillId="4" borderId="9" xfId="0" applyFill="1" applyBorder="1" applyAlignment="1">
      <alignment horizontal="center"/>
    </xf>
    <xf numFmtId="0" fontId="0" fillId="4" borderId="19" xfId="0" applyFill="1" applyBorder="1"/>
    <xf numFmtId="0" fontId="0" fillId="3" borderId="9" xfId="0" applyFill="1" applyBorder="1" applyAlignment="1">
      <alignment horizontal="center"/>
    </xf>
    <xf numFmtId="0" fontId="0" fillId="4" borderId="20" xfId="0" applyFill="1" applyBorder="1" applyAlignment="1">
      <alignment horizontal="center"/>
    </xf>
    <xf numFmtId="0" fontId="0" fillId="4" borderId="23" xfId="0" applyFill="1" applyBorder="1" applyAlignment="1">
      <alignment horizontal="center"/>
    </xf>
    <xf numFmtId="0" fontId="0" fillId="4" borderId="24" xfId="0" applyFill="1" applyBorder="1"/>
    <xf numFmtId="0" fontId="0" fillId="4" borderId="6" xfId="0" applyFill="1" applyBorder="1"/>
    <xf numFmtId="0" fontId="0" fillId="4" borderId="7" xfId="0" applyFill="1" applyBorder="1"/>
    <xf numFmtId="0" fontId="0" fillId="4" borderId="8" xfId="0" applyFill="1" applyBorder="1"/>
    <xf numFmtId="169" fontId="0" fillId="0" borderId="0" xfId="0" applyNumberFormat="1"/>
    <xf numFmtId="0" fontId="0" fillId="0" borderId="9" xfId="0" applyBorder="1" applyAlignment="1">
      <alignment horizontal="center"/>
    </xf>
    <xf numFmtId="0" fontId="3" fillId="0" borderId="9" xfId="0" applyFont="1" applyBorder="1"/>
    <xf numFmtId="0" fontId="3" fillId="0" borderId="9" xfId="0" applyFont="1" applyBorder="1" applyAlignment="1">
      <alignment horizontal="center"/>
    </xf>
    <xf numFmtId="169" fontId="3" fillId="0" borderId="9" xfId="0" applyNumberFormat="1" applyFont="1" applyBorder="1" applyAlignment="1">
      <alignment horizontal="center"/>
    </xf>
    <xf numFmtId="0" fontId="0" fillId="5" borderId="9" xfId="0" applyFill="1" applyBorder="1" applyAlignment="1">
      <alignment horizontal="center"/>
    </xf>
    <xf numFmtId="170" fontId="0" fillId="5" borderId="9" xfId="0" applyNumberFormat="1" applyFill="1" applyBorder="1" applyAlignment="1">
      <alignment horizontal="center"/>
    </xf>
    <xf numFmtId="0" fontId="2" fillId="16" borderId="0" xfId="0" applyFont="1" applyFill="1"/>
    <xf numFmtId="0" fontId="2" fillId="16" borderId="0" xfId="0" applyFont="1" applyFill="1" applyAlignment="1">
      <alignment horizontal="center"/>
    </xf>
    <xf numFmtId="0" fontId="4" fillId="16" borderId="0" xfId="0" applyFont="1" applyFill="1"/>
    <xf numFmtId="169" fontId="4" fillId="16" borderId="0" xfId="0" applyNumberFormat="1" applyFont="1" applyFill="1" applyAlignment="1">
      <alignment horizontal="center"/>
    </xf>
    <xf numFmtId="0" fontId="4" fillId="16" borderId="0" xfId="0" quotePrefix="1" applyFont="1" applyFill="1"/>
    <xf numFmtId="0" fontId="6" fillId="6" borderId="11" xfId="0" applyFont="1" applyFill="1" applyBorder="1" applyAlignment="1">
      <alignment horizontal="left"/>
    </xf>
    <xf numFmtId="0" fontId="0" fillId="2" borderId="15" xfId="0" applyFill="1" applyBorder="1" applyAlignment="1">
      <alignment horizontal="center"/>
    </xf>
    <xf numFmtId="0" fontId="6" fillId="6" borderId="15" xfId="0" applyFont="1" applyFill="1" applyBorder="1" applyAlignment="1">
      <alignment horizontal="center"/>
    </xf>
    <xf numFmtId="0" fontId="6" fillId="6" borderId="16" xfId="0" applyFont="1" applyFill="1" applyBorder="1" applyAlignment="1">
      <alignment horizontal="left"/>
    </xf>
    <xf numFmtId="0" fontId="6" fillId="6" borderId="20" xfId="0" applyFont="1" applyFill="1" applyBorder="1" applyAlignment="1">
      <alignment horizontal="left"/>
    </xf>
    <xf numFmtId="0" fontId="6" fillId="6" borderId="9" xfId="0" applyFont="1" applyFill="1" applyBorder="1" applyAlignment="1">
      <alignment horizontal="center"/>
    </xf>
    <xf numFmtId="0" fontId="0" fillId="4" borderId="14" xfId="0" applyFill="1" applyBorder="1" applyAlignment="1">
      <alignment horizontal="center"/>
    </xf>
    <xf numFmtId="0" fontId="0" fillId="4" borderId="12" xfId="0" applyFill="1" applyBorder="1" applyAlignment="1">
      <alignment horizontal="center"/>
    </xf>
    <xf numFmtId="0" fontId="0" fillId="4" borderId="15" xfId="0" applyFill="1" applyBorder="1" applyAlignment="1">
      <alignment horizontal="center"/>
    </xf>
    <xf numFmtId="0" fontId="6" fillId="6" borderId="16" xfId="0" applyFont="1" applyFill="1" applyBorder="1" applyAlignment="1">
      <alignment horizontal="center"/>
    </xf>
    <xf numFmtId="0" fontId="0" fillId="4" borderId="17" xfId="0" applyFill="1" applyBorder="1" applyAlignment="1">
      <alignment horizontal="center"/>
    </xf>
    <xf numFmtId="0" fontId="0" fillId="4" borderId="19" xfId="0" applyFill="1" applyBorder="1" applyAlignment="1">
      <alignment horizontal="center"/>
    </xf>
    <xf numFmtId="0" fontId="0" fillId="4" borderId="9" xfId="0" applyFill="1" applyBorder="1" applyAlignment="1">
      <alignment horizontal="left"/>
    </xf>
    <xf numFmtId="0" fontId="0" fillId="3" borderId="9" xfId="0" applyFill="1" applyBorder="1"/>
    <xf numFmtId="0" fontId="6" fillId="6" borderId="20" xfId="0" applyFont="1" applyFill="1" applyBorder="1" applyAlignment="1">
      <alignment horizontal="center"/>
    </xf>
    <xf numFmtId="0" fontId="0" fillId="4" borderId="21" xfId="0" applyFill="1" applyBorder="1" applyAlignment="1">
      <alignment horizontal="center"/>
    </xf>
    <xf numFmtId="0" fontId="0" fillId="4" borderId="24" xfId="0" applyFill="1" applyBorder="1" applyAlignment="1">
      <alignment horizontal="center"/>
    </xf>
    <xf numFmtId="0" fontId="0" fillId="4" borderId="23" xfId="0" applyFill="1" applyBorder="1" applyAlignment="1">
      <alignment horizontal="left"/>
    </xf>
    <xf numFmtId="0" fontId="3" fillId="8" borderId="9" xfId="0" applyFont="1" applyFill="1" applyBorder="1" applyAlignment="1">
      <alignment horizontal="center"/>
    </xf>
    <xf numFmtId="0" fontId="3" fillId="8" borderId="9" xfId="0" applyFont="1" applyFill="1" applyBorder="1"/>
    <xf numFmtId="0" fontId="0" fillId="8" borderId="9" xfId="0" applyFill="1" applyBorder="1" applyAlignment="1">
      <alignment horizontal="center" wrapText="1"/>
    </xf>
    <xf numFmtId="0" fontId="0" fillId="8" borderId="9" xfId="0" applyFill="1" applyBorder="1" applyAlignment="1">
      <alignment wrapText="1"/>
    </xf>
    <xf numFmtId="0" fontId="0" fillId="5" borderId="9" xfId="0" applyFill="1" applyBorder="1" applyAlignment="1">
      <alignment horizontal="center" wrapText="1"/>
    </xf>
    <xf numFmtId="0" fontId="0" fillId="8" borderId="9" xfId="0" applyFill="1" applyBorder="1" applyAlignment="1">
      <alignment horizontal="center"/>
    </xf>
    <xf numFmtId="0" fontId="0" fillId="8" borderId="9" xfId="0" applyFill="1" applyBorder="1"/>
    <xf numFmtId="0" fontId="3" fillId="0" borderId="9" xfId="0" applyFont="1" applyFill="1" applyBorder="1" applyAlignment="1">
      <alignment horizontal="center" wrapText="1"/>
    </xf>
    <xf numFmtId="0" fontId="3" fillId="0" borderId="9" xfId="0" applyFont="1" applyFill="1" applyBorder="1" applyAlignment="1">
      <alignment horizontal="center" vertical="center"/>
    </xf>
    <xf numFmtId="0" fontId="3" fillId="5" borderId="9" xfId="0" applyFont="1" applyFill="1" applyBorder="1" applyAlignment="1">
      <alignment horizontal="center" wrapText="1"/>
    </xf>
    <xf numFmtId="0" fontId="3" fillId="5" borderId="9" xfId="0" applyFont="1" applyFill="1" applyBorder="1" applyAlignment="1">
      <alignment horizontal="center" vertical="center"/>
    </xf>
    <xf numFmtId="0" fontId="26" fillId="17" borderId="0" xfId="0" applyFont="1" applyFill="1" applyAlignment="1">
      <alignment horizontal="left"/>
    </xf>
    <xf numFmtId="0" fontId="0" fillId="17" borderId="0" xfId="0" applyFill="1"/>
    <xf numFmtId="0" fontId="0" fillId="15" borderId="0" xfId="0" applyFill="1" applyAlignment="1">
      <alignment horizontal="center"/>
    </xf>
    <xf numFmtId="0" fontId="0" fillId="15" borderId="0" xfId="0" applyFill="1"/>
    <xf numFmtId="0" fontId="0" fillId="15" borderId="0" xfId="0" applyFill="1" applyAlignment="1">
      <alignment horizontal="left"/>
    </xf>
    <xf numFmtId="0" fontId="23" fillId="15" borderId="0" xfId="0" applyFont="1" applyFill="1" applyAlignment="1">
      <alignment horizontal="center"/>
    </xf>
    <xf numFmtId="0" fontId="23" fillId="15" borderId="0" xfId="0" applyFont="1" applyFill="1" applyAlignment="1">
      <alignment horizontal="left"/>
    </xf>
    <xf numFmtId="0" fontId="27" fillId="10" borderId="9" xfId="0" applyFont="1" applyFill="1" applyBorder="1" applyAlignment="1">
      <alignment horizontal="center"/>
    </xf>
    <xf numFmtId="0" fontId="27" fillId="15" borderId="0" xfId="0" applyFont="1" applyFill="1"/>
    <xf numFmtId="0" fontId="28" fillId="18" borderId="36" xfId="0" applyFont="1" applyFill="1" applyBorder="1" applyAlignment="1">
      <alignment horizontal="center"/>
    </xf>
    <xf numFmtId="0" fontId="29" fillId="18" borderId="36" xfId="0" applyFont="1" applyFill="1" applyBorder="1"/>
    <xf numFmtId="0" fontId="28" fillId="5" borderId="36" xfId="0" applyFont="1" applyFill="1" applyBorder="1"/>
    <xf numFmtId="0" fontId="30" fillId="5" borderId="37" xfId="0" applyFont="1" applyFill="1" applyBorder="1"/>
    <xf numFmtId="0" fontId="28" fillId="18" borderId="38" xfId="0" applyFont="1" applyFill="1" applyBorder="1" applyAlignment="1">
      <alignment horizontal="center"/>
    </xf>
    <xf numFmtId="0" fontId="29" fillId="18" borderId="38" xfId="0" applyFont="1" applyFill="1" applyBorder="1"/>
    <xf numFmtId="0" fontId="0" fillId="19" borderId="9" xfId="0" applyFill="1" applyBorder="1"/>
    <xf numFmtId="0" fontId="3" fillId="5" borderId="9" xfId="0" applyFont="1" applyFill="1" applyBorder="1"/>
    <xf numFmtId="0" fontId="14" fillId="20" borderId="9" xfId="0" applyFont="1" applyFill="1" applyBorder="1"/>
    <xf numFmtId="20" fontId="14" fillId="20" borderId="9" xfId="0" applyNumberFormat="1" applyFont="1" applyFill="1" applyBorder="1"/>
    <xf numFmtId="44" fontId="1" fillId="0" borderId="0" xfId="2" applyFill="1" applyBorder="1"/>
    <xf numFmtId="44" fontId="1" fillId="0" borderId="39" xfId="2" applyFill="1" applyBorder="1"/>
    <xf numFmtId="0" fontId="0" fillId="20" borderId="9" xfId="0" applyFill="1" applyBorder="1"/>
    <xf numFmtId="0" fontId="14" fillId="20" borderId="9" xfId="0" applyFont="1" applyFill="1" applyBorder="1" applyAlignment="1">
      <alignment horizontal="right"/>
    </xf>
    <xf numFmtId="44" fontId="1" fillId="0" borderId="9" xfId="2" applyBorder="1"/>
    <xf numFmtId="44" fontId="1" fillId="21" borderId="9" xfId="2" applyFill="1" applyBorder="1"/>
    <xf numFmtId="0" fontId="12" fillId="21" borderId="9" xfId="0" applyFont="1" applyFill="1" applyBorder="1"/>
    <xf numFmtId="0" fontId="14" fillId="21" borderId="9" xfId="0" applyFont="1" applyFill="1" applyBorder="1"/>
    <xf numFmtId="0" fontId="5" fillId="3" borderId="0" xfId="0" applyFont="1" applyFill="1" applyAlignment="1">
      <alignment horizontal="center"/>
    </xf>
    <xf numFmtId="0" fontId="6" fillId="0" borderId="0" xfId="0" applyFont="1" applyAlignment="1">
      <alignment horizontal="center" vertical="center"/>
    </xf>
    <xf numFmtId="0" fontId="5" fillId="4" borderId="0" xfId="0" applyFont="1" applyFill="1" applyAlignment="1">
      <alignment horizontal="center"/>
    </xf>
    <xf numFmtId="0" fontId="5" fillId="2" borderId="0" xfId="0" applyFont="1" applyFill="1" applyAlignment="1">
      <alignment horizontal="center"/>
    </xf>
    <xf numFmtId="0" fontId="6" fillId="2" borderId="2" xfId="0" applyFont="1" applyFill="1" applyBorder="1" applyAlignment="1">
      <alignment horizontal="center"/>
    </xf>
    <xf numFmtId="0" fontId="7" fillId="2" borderId="0" xfId="0" applyFont="1" applyFill="1" applyAlignment="1">
      <alignment horizontal="center"/>
    </xf>
    <xf numFmtId="0" fontId="6" fillId="2" borderId="17" xfId="0" applyFont="1" applyFill="1" applyBorder="1" applyAlignment="1">
      <alignment horizontal="left"/>
    </xf>
    <xf numFmtId="0" fontId="6" fillId="2" borderId="25" xfId="0" applyFont="1" applyFill="1" applyBorder="1" applyAlignment="1">
      <alignment horizontal="left"/>
    </xf>
    <xf numFmtId="0" fontId="6" fillId="2" borderId="18" xfId="0" applyFont="1" applyFill="1" applyBorder="1" applyAlignment="1">
      <alignment horizontal="left"/>
    </xf>
    <xf numFmtId="0" fontId="6" fillId="2" borderId="9" xfId="0" applyFont="1" applyFill="1" applyBorder="1" applyAlignment="1">
      <alignment horizontal="center"/>
    </xf>
    <xf numFmtId="0" fontId="0" fillId="2" borderId="9" xfId="0" applyFill="1" applyBorder="1" applyAlignment="1">
      <alignment horizontal="left" indent="1"/>
    </xf>
    <xf numFmtId="165" fontId="9" fillId="5" borderId="10" xfId="0" applyNumberFormat="1" applyFont="1" applyFill="1" applyBorder="1" applyAlignment="1">
      <alignment horizontal="center"/>
    </xf>
    <xf numFmtId="166" fontId="9" fillId="5" borderId="7" xfId="0" applyNumberFormat="1" applyFont="1" applyFill="1" applyBorder="1" applyAlignment="1">
      <alignment horizontal="center"/>
    </xf>
    <xf numFmtId="0" fontId="6" fillId="6" borderId="12" xfId="0" applyFont="1" applyFill="1" applyBorder="1" applyAlignment="1">
      <alignment horizontal="center"/>
    </xf>
    <xf numFmtId="0" fontId="6" fillId="6" borderId="13" xfId="0" applyFont="1" applyFill="1" applyBorder="1" applyAlignment="1">
      <alignment horizontal="center"/>
    </xf>
    <xf numFmtId="0" fontId="6" fillId="6" borderId="14" xfId="0" applyFont="1" applyFill="1" applyBorder="1" applyAlignment="1">
      <alignment horizontal="center"/>
    </xf>
    <xf numFmtId="0" fontId="6" fillId="6" borderId="15" xfId="0" applyFont="1" applyFill="1" applyBorder="1" applyAlignment="1">
      <alignment horizontal="center"/>
    </xf>
    <xf numFmtId="0" fontId="5" fillId="4" borderId="17" xfId="0" applyFont="1" applyFill="1" applyBorder="1" applyAlignment="1">
      <alignment horizontal="center"/>
    </xf>
    <xf numFmtId="0" fontId="5" fillId="4" borderId="18" xfId="0" applyFont="1" applyFill="1" applyBorder="1" applyAlignment="1">
      <alignment horizontal="center"/>
    </xf>
    <xf numFmtId="0" fontId="5" fillId="3" borderId="9" xfId="0" applyFont="1" applyFill="1" applyBorder="1" applyAlignment="1">
      <alignment horizontal="center"/>
    </xf>
    <xf numFmtId="0" fontId="5" fillId="3" borderId="19" xfId="0" applyFont="1" applyFill="1" applyBorder="1" applyAlignment="1">
      <alignment horizontal="center"/>
    </xf>
    <xf numFmtId="0" fontId="13" fillId="2" borderId="1" xfId="0" applyFont="1" applyFill="1" applyBorder="1" applyAlignment="1">
      <alignment horizontal="right"/>
    </xf>
    <xf numFmtId="0" fontId="13" fillId="2" borderId="2" xfId="0" applyFont="1" applyFill="1" applyBorder="1" applyAlignment="1">
      <alignment horizontal="right"/>
    </xf>
    <xf numFmtId="0" fontId="13" fillId="2" borderId="6" xfId="0" applyFont="1" applyFill="1" applyBorder="1" applyAlignment="1">
      <alignment horizontal="right"/>
    </xf>
    <xf numFmtId="0" fontId="13" fillId="2" borderId="7" xfId="0" applyFont="1" applyFill="1" applyBorder="1" applyAlignment="1">
      <alignment horizontal="right"/>
    </xf>
    <xf numFmtId="0" fontId="5" fillId="4" borderId="20" xfId="0" applyFont="1" applyFill="1" applyBorder="1" applyAlignment="1">
      <alignment horizontal="center"/>
    </xf>
    <xf numFmtId="0" fontId="5" fillId="4" borderId="23" xfId="0" applyFont="1" applyFill="1" applyBorder="1" applyAlignment="1">
      <alignment horizontal="center"/>
    </xf>
    <xf numFmtId="0" fontId="15" fillId="7" borderId="9" xfId="0" applyFont="1" applyFill="1" applyBorder="1" applyAlignment="1">
      <alignment horizontal="center" vertical="center" wrapText="1"/>
    </xf>
    <xf numFmtId="0" fontId="15" fillId="0" borderId="0" xfId="0" applyFont="1" applyFill="1" applyAlignment="1">
      <alignment horizontal="left" vertical="top" wrapText="1"/>
    </xf>
    <xf numFmtId="0" fontId="5" fillId="2" borderId="9" xfId="0" applyFont="1" applyFill="1" applyBorder="1" applyAlignment="1">
      <alignment horizontal="center"/>
    </xf>
    <xf numFmtId="0" fontId="0" fillId="0" borderId="0" xfId="0" applyFont="1" applyFill="1" applyAlignment="1">
      <alignment horizontal="left" vertical="center" wrapText="1"/>
    </xf>
    <xf numFmtId="0" fontId="16" fillId="0" borderId="0" xfId="0" applyFont="1" applyAlignment="1">
      <alignment horizontal="left" vertical="top" wrapText="1"/>
    </xf>
    <xf numFmtId="0" fontId="3" fillId="0" borderId="34" xfId="0" applyFont="1" applyBorder="1" applyAlignment="1">
      <alignment horizontal="center"/>
    </xf>
    <xf numFmtId="0" fontId="0" fillId="0" borderId="9" xfId="0" quotePrefix="1" applyBorder="1" applyAlignment="1">
      <alignment horizontal="center" vertical="center"/>
    </xf>
    <xf numFmtId="0" fontId="0" fillId="0" borderId="9" xfId="0" applyBorder="1" applyAlignment="1">
      <alignment horizontal="center" vertical="center"/>
    </xf>
    <xf numFmtId="0" fontId="22" fillId="4" borderId="1" xfId="0" applyFont="1" applyFill="1" applyBorder="1" applyAlignment="1">
      <alignment horizontal="center"/>
    </xf>
    <xf numFmtId="0" fontId="22" fillId="4" borderId="2" xfId="0" applyFont="1" applyFill="1" applyBorder="1" applyAlignment="1">
      <alignment horizontal="center"/>
    </xf>
    <xf numFmtId="0" fontId="22" fillId="4" borderId="3" xfId="0" applyFont="1" applyFill="1" applyBorder="1" applyAlignment="1">
      <alignment horizontal="center"/>
    </xf>
    <xf numFmtId="0" fontId="22" fillId="4" borderId="6" xfId="0" applyFont="1" applyFill="1" applyBorder="1" applyAlignment="1">
      <alignment horizontal="center"/>
    </xf>
    <xf numFmtId="0" fontId="22" fillId="4" borderId="7" xfId="0" applyFont="1" applyFill="1" applyBorder="1" applyAlignment="1">
      <alignment horizontal="center"/>
    </xf>
    <xf numFmtId="0" fontId="22" fillId="4" borderId="8" xfId="0" applyFont="1" applyFill="1" applyBorder="1" applyAlignment="1">
      <alignment horizontal="center"/>
    </xf>
    <xf numFmtId="0" fontId="23" fillId="0" borderId="0" xfId="0" applyFont="1" applyAlignment="1">
      <alignment horizontal="center"/>
    </xf>
    <xf numFmtId="0" fontId="24" fillId="0" borderId="0" xfId="0" applyFont="1" applyAlignment="1">
      <alignment horizontal="center" vertical="center"/>
    </xf>
    <xf numFmtId="0" fontId="25" fillId="4" borderId="1" xfId="0" applyFont="1" applyFill="1" applyBorder="1" applyAlignment="1">
      <alignment horizontal="center"/>
    </xf>
    <xf numFmtId="0" fontId="25" fillId="4" borderId="2" xfId="0" applyFont="1" applyFill="1" applyBorder="1" applyAlignment="1">
      <alignment horizontal="center"/>
    </xf>
    <xf numFmtId="0" fontId="25" fillId="4" borderId="3" xfId="0" applyFont="1" applyFill="1" applyBorder="1" applyAlignment="1">
      <alignment horizontal="center"/>
    </xf>
    <xf numFmtId="0" fontId="25" fillId="4" borderId="6" xfId="0" applyFont="1" applyFill="1" applyBorder="1" applyAlignment="1">
      <alignment horizontal="center"/>
    </xf>
    <xf numFmtId="0" fontId="25" fillId="4" borderId="7" xfId="0" applyFont="1" applyFill="1" applyBorder="1" applyAlignment="1">
      <alignment horizontal="center"/>
    </xf>
    <xf numFmtId="0" fontId="25" fillId="4" borderId="8" xfId="0" applyFont="1" applyFill="1" applyBorder="1" applyAlignment="1">
      <alignment horizontal="center"/>
    </xf>
    <xf numFmtId="0" fontId="23" fillId="15" borderId="0" xfId="0" applyFont="1" applyFill="1" applyAlignment="1">
      <alignment horizontal="center"/>
    </xf>
    <xf numFmtId="0" fontId="27" fillId="10" borderId="9" xfId="0" applyFont="1" applyFill="1" applyBorder="1" applyAlignment="1">
      <alignment horizontal="center" vertical="center" wrapText="1"/>
    </xf>
    <xf numFmtId="0" fontId="26" fillId="17" borderId="9" xfId="0" applyFont="1" applyFill="1" applyBorder="1" applyAlignment="1">
      <alignment horizontal="center"/>
    </xf>
    <xf numFmtId="0" fontId="31" fillId="0" borderId="0" xfId="0" applyFont="1" applyAlignment="1">
      <alignment horizontal="center"/>
    </xf>
    <xf numFmtId="0" fontId="14" fillId="20" borderId="9" xfId="0" applyFont="1" applyFill="1" applyBorder="1" applyAlignment="1">
      <alignment horizontal="center"/>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777240</xdr:colOff>
      <xdr:row>84</xdr:row>
      <xdr:rowOff>67339</xdr:rowOff>
    </xdr:from>
    <xdr:to>
      <xdr:col>8</xdr:col>
      <xdr:colOff>259080</xdr:colOff>
      <xdr:row>90</xdr:row>
      <xdr:rowOff>100402</xdr:rowOff>
    </xdr:to>
    <xdr:pic>
      <xdr:nvPicPr>
        <xdr:cNvPr id="2" name="Picture 1">
          <a:extLst>
            <a:ext uri="{FF2B5EF4-FFF2-40B4-BE49-F238E27FC236}">
              <a16:creationId xmlns:a16="http://schemas.microsoft.com/office/drawing/2014/main" id="{67493655-9FD6-4EDC-B6D0-76A6C026BA96}"/>
            </a:ext>
          </a:extLst>
        </xdr:cNvPr>
        <xdr:cNvPicPr>
          <a:picLocks noChangeAspect="1"/>
        </xdr:cNvPicPr>
      </xdr:nvPicPr>
      <xdr:blipFill>
        <a:blip xmlns:r="http://schemas.openxmlformats.org/officeDocument/2006/relationships" r:embed="rId1"/>
        <a:stretch>
          <a:fillRect/>
        </a:stretch>
      </xdr:blipFill>
      <xdr:spPr>
        <a:xfrm>
          <a:off x="3771900" y="16164589"/>
          <a:ext cx="2872740" cy="113034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200C44-60FE-41C4-833E-A2410951DC56}">
  <dimension ref="B1:N50"/>
  <sheetViews>
    <sheetView topLeftCell="A7" zoomScale="70" zoomScaleNormal="70" workbookViewId="0">
      <selection activeCell="O51" sqref="O51"/>
    </sheetView>
  </sheetViews>
  <sheetFormatPr defaultColWidth="8.68359375" defaultRowHeight="12.9"/>
  <cols>
    <col min="1" max="2" width="4.47265625" style="1" customWidth="1"/>
    <col min="3" max="3" width="5.3671875" style="1" customWidth="1"/>
    <col min="4" max="4" width="14.20703125" style="1" customWidth="1"/>
    <col min="5" max="5" width="4.68359375" style="1" bestFit="1" customWidth="1"/>
    <col min="6" max="6" width="11.3671875" style="1" customWidth="1"/>
    <col min="7" max="7" width="11.89453125" style="1" bestFit="1" customWidth="1"/>
    <col min="8" max="8" width="12.1015625" style="1" customWidth="1"/>
    <col min="9" max="9" width="16.5234375" style="1" customWidth="1"/>
    <col min="10" max="10" width="8.68359375" style="1"/>
    <col min="11" max="11" width="10.26171875" style="1" customWidth="1"/>
    <col min="12" max="13" width="8.68359375" style="1"/>
    <col min="14" max="14" width="8.5234375" style="1" customWidth="1"/>
    <col min="15" max="16384" width="8.68359375" style="1"/>
  </cols>
  <sheetData>
    <row r="1" spans="2:14" ht="13.2" thickBot="1"/>
    <row r="2" spans="2:14">
      <c r="B2" s="2"/>
      <c r="C2" s="259"/>
      <c r="D2" s="259"/>
      <c r="E2" s="259"/>
      <c r="F2" s="259"/>
      <c r="G2" s="259"/>
      <c r="H2" s="259"/>
      <c r="I2" s="259"/>
      <c r="J2" s="259"/>
      <c r="K2" s="259"/>
      <c r="L2" s="259"/>
      <c r="M2" s="259"/>
      <c r="N2" s="3"/>
    </row>
    <row r="3" spans="2:14" ht="18.3">
      <c r="B3" s="4"/>
      <c r="C3" s="260" t="s">
        <v>0</v>
      </c>
      <c r="D3" s="260"/>
      <c r="E3" s="260"/>
      <c r="F3" s="260"/>
      <c r="G3" s="260"/>
      <c r="H3" s="260"/>
      <c r="I3" s="260"/>
      <c r="J3" s="260"/>
      <c r="K3" s="260"/>
      <c r="L3" s="260"/>
      <c r="M3" s="260"/>
      <c r="N3" s="5"/>
    </row>
    <row r="4" spans="2:14">
      <c r="B4" s="4"/>
      <c r="C4" s="6"/>
      <c r="D4" s="6"/>
      <c r="E4" s="6"/>
      <c r="F4" s="6"/>
      <c r="G4" s="6"/>
      <c r="H4" s="6"/>
      <c r="I4" s="6"/>
      <c r="J4" s="6"/>
      <c r="K4" s="6"/>
      <c r="L4" s="6"/>
      <c r="M4" s="6"/>
      <c r="N4" s="5"/>
    </row>
    <row r="5" spans="2:14">
      <c r="B5" s="4"/>
      <c r="C5" s="6" t="s">
        <v>1</v>
      </c>
      <c r="D5" s="6"/>
      <c r="E5" s="6"/>
      <c r="F5" s="6"/>
      <c r="G5" s="6"/>
      <c r="H5" s="6"/>
      <c r="I5" s="6"/>
      <c r="J5" s="6"/>
      <c r="K5" s="6"/>
      <c r="L5" s="6"/>
      <c r="M5" s="6"/>
      <c r="N5" s="5"/>
    </row>
    <row r="6" spans="2:14" ht="6" customHeight="1">
      <c r="B6" s="4"/>
      <c r="C6" s="7"/>
      <c r="D6" s="6"/>
      <c r="E6" s="6"/>
      <c r="F6" s="6"/>
      <c r="G6" s="6"/>
      <c r="H6" s="6"/>
      <c r="I6" s="6"/>
      <c r="J6" s="6"/>
      <c r="K6" s="6"/>
      <c r="L6" s="6"/>
      <c r="M6" s="6"/>
      <c r="N6" s="5"/>
    </row>
    <row r="7" spans="2:14">
      <c r="B7" s="4"/>
      <c r="C7" s="7" t="s">
        <v>2</v>
      </c>
      <c r="D7" s="6"/>
      <c r="E7" s="6"/>
      <c r="F7" s="6"/>
      <c r="G7" s="6"/>
      <c r="H7" s="6"/>
      <c r="I7" s="6"/>
      <c r="J7" s="6"/>
      <c r="K7" s="6"/>
      <c r="L7" s="6"/>
      <c r="M7" s="6"/>
      <c r="N7" s="5"/>
    </row>
    <row r="8" spans="2:14">
      <c r="B8" s="4"/>
      <c r="C8" s="7" t="s">
        <v>3</v>
      </c>
      <c r="D8" s="6"/>
      <c r="E8" s="6"/>
      <c r="F8" s="6"/>
      <c r="G8" s="6"/>
      <c r="H8" s="6"/>
      <c r="I8" s="6"/>
      <c r="J8" s="6"/>
      <c r="K8" s="6"/>
      <c r="L8" s="6"/>
      <c r="M8" s="6"/>
      <c r="N8" s="5"/>
    </row>
    <row r="9" spans="2:14">
      <c r="B9" s="4"/>
      <c r="C9" s="7"/>
      <c r="D9" s="6"/>
      <c r="E9" s="6"/>
      <c r="F9" s="6"/>
      <c r="G9" s="6"/>
      <c r="H9" s="6"/>
      <c r="I9" s="6"/>
      <c r="J9" s="6"/>
      <c r="K9" s="6"/>
      <c r="L9" s="6"/>
      <c r="M9" s="6"/>
      <c r="N9" s="5"/>
    </row>
    <row r="10" spans="2:14">
      <c r="B10" s="4"/>
      <c r="C10" s="7" t="s">
        <v>4</v>
      </c>
      <c r="D10" s="6"/>
      <c r="E10" s="6"/>
      <c r="F10" s="6"/>
      <c r="G10" s="6"/>
      <c r="H10" s="6"/>
      <c r="I10" s="6"/>
      <c r="J10" s="6"/>
      <c r="K10" s="6"/>
      <c r="L10" s="6"/>
      <c r="M10" s="6"/>
      <c r="N10" s="5"/>
    </row>
    <row r="11" spans="2:14">
      <c r="B11" s="4"/>
      <c r="C11" s="7" t="s">
        <v>5</v>
      </c>
      <c r="D11" s="6"/>
      <c r="E11" s="6" t="s">
        <v>6</v>
      </c>
      <c r="F11" s="6"/>
      <c r="G11" s="6"/>
      <c r="H11" s="6"/>
      <c r="I11" s="6"/>
      <c r="J11" s="6"/>
      <c r="K11" s="6"/>
      <c r="L11" s="6"/>
      <c r="M11" s="6"/>
      <c r="N11" s="5"/>
    </row>
    <row r="12" spans="2:14">
      <c r="B12" s="4"/>
      <c r="C12" s="7" t="s">
        <v>7</v>
      </c>
      <c r="D12" s="6"/>
      <c r="E12" s="6" t="s">
        <v>8</v>
      </c>
      <c r="F12" s="6"/>
      <c r="G12" s="6"/>
      <c r="H12" s="6"/>
      <c r="I12" s="6"/>
      <c r="J12" s="6"/>
      <c r="K12" s="6"/>
      <c r="L12" s="6"/>
      <c r="M12" s="6"/>
      <c r="N12" s="5"/>
    </row>
    <row r="13" spans="2:14" ht="13.2" thickBot="1">
      <c r="B13" s="8"/>
      <c r="C13" s="9"/>
      <c r="D13" s="9"/>
      <c r="E13" s="9"/>
      <c r="F13" s="9"/>
      <c r="G13" s="9"/>
      <c r="H13" s="9"/>
      <c r="I13" s="9"/>
      <c r="J13" s="9"/>
      <c r="K13" s="9"/>
      <c r="L13" s="9"/>
      <c r="M13" s="9"/>
      <c r="N13" s="10"/>
    </row>
    <row r="14" spans="2:14" ht="4.5" customHeight="1"/>
    <row r="15" spans="2:14" ht="4.5" customHeight="1" thickBot="1">
      <c r="B15" s="11"/>
    </row>
    <row r="16" spans="2:14">
      <c r="B16" s="2"/>
      <c r="C16" s="12"/>
      <c r="D16" s="12"/>
      <c r="E16" s="12"/>
      <c r="F16" s="12"/>
      <c r="G16" s="12"/>
      <c r="H16" s="12"/>
      <c r="I16" s="12"/>
      <c r="J16" s="12"/>
      <c r="K16" s="12"/>
      <c r="L16" s="12"/>
      <c r="M16" s="12"/>
      <c r="N16" s="3"/>
    </row>
    <row r="17" spans="2:14">
      <c r="B17" s="4"/>
      <c r="C17" s="6" t="s">
        <v>9</v>
      </c>
      <c r="D17" s="6"/>
      <c r="E17" s="6"/>
      <c r="F17" s="6"/>
      <c r="G17" s="6"/>
      <c r="H17" s="6"/>
      <c r="I17" s="6"/>
      <c r="J17" s="6"/>
      <c r="K17" s="6"/>
      <c r="L17" s="6"/>
      <c r="M17" s="6"/>
      <c r="N17" s="5"/>
    </row>
    <row r="18" spans="2:14">
      <c r="B18" s="4"/>
      <c r="C18" s="6"/>
      <c r="D18" s="6"/>
      <c r="E18" s="6"/>
      <c r="F18" s="6"/>
      <c r="G18" s="6"/>
      <c r="H18" s="6"/>
      <c r="I18" s="6"/>
      <c r="J18" s="6"/>
      <c r="K18" s="6"/>
      <c r="L18" s="6"/>
      <c r="M18" s="6"/>
      <c r="N18" s="5"/>
    </row>
    <row r="19" spans="2:14">
      <c r="B19" s="4"/>
      <c r="C19" s="6" t="s">
        <v>10</v>
      </c>
      <c r="D19" s="6"/>
      <c r="E19" s="6"/>
      <c r="F19" s="6" t="s">
        <v>11</v>
      </c>
      <c r="G19" s="6"/>
      <c r="H19" s="6"/>
      <c r="I19" s="6" t="s">
        <v>12</v>
      </c>
      <c r="J19" s="6"/>
      <c r="K19" s="6"/>
      <c r="L19" s="6" t="s">
        <v>13</v>
      </c>
      <c r="M19" s="6"/>
      <c r="N19" s="5"/>
    </row>
    <row r="20" spans="2:14" ht="3.75" customHeight="1">
      <c r="B20" s="4"/>
      <c r="C20" s="6"/>
      <c r="D20" s="6"/>
      <c r="E20" s="6"/>
      <c r="F20" s="6"/>
      <c r="G20" s="6"/>
      <c r="H20" s="6"/>
      <c r="I20" s="6"/>
      <c r="J20" s="6"/>
      <c r="K20" s="6"/>
      <c r="L20" s="6"/>
      <c r="M20" s="6"/>
      <c r="N20" s="5"/>
    </row>
    <row r="21" spans="2:14">
      <c r="B21" s="4"/>
      <c r="C21" s="258" t="s">
        <v>14</v>
      </c>
      <c r="D21" s="258"/>
      <c r="E21" s="6"/>
      <c r="F21" s="258" t="s">
        <v>15</v>
      </c>
      <c r="G21" s="258"/>
      <c r="H21" s="6"/>
      <c r="I21" s="258" t="s">
        <v>16</v>
      </c>
      <c r="J21" s="258"/>
      <c r="K21" s="6"/>
      <c r="L21" s="258" t="s">
        <v>17</v>
      </c>
      <c r="M21" s="258"/>
      <c r="N21" s="5"/>
    </row>
    <row r="22" spans="2:14">
      <c r="B22" s="4"/>
      <c r="C22" s="6"/>
      <c r="D22" s="6"/>
      <c r="E22" s="6"/>
      <c r="F22" s="6"/>
      <c r="G22" s="6"/>
      <c r="H22" s="6"/>
      <c r="I22" s="6"/>
      <c r="J22" s="6"/>
      <c r="K22" s="6"/>
      <c r="L22" s="6"/>
      <c r="M22" s="6"/>
      <c r="N22" s="5"/>
    </row>
    <row r="23" spans="2:14">
      <c r="B23" s="4"/>
      <c r="C23" s="258">
        <v>100</v>
      </c>
      <c r="D23" s="258"/>
      <c r="E23" s="6"/>
      <c r="F23" s="258">
        <v>500</v>
      </c>
      <c r="G23" s="258"/>
      <c r="H23" s="6"/>
      <c r="I23" s="258">
        <v>100</v>
      </c>
      <c r="J23" s="258"/>
      <c r="K23" s="6"/>
      <c r="L23" s="258">
        <v>500</v>
      </c>
      <c r="M23" s="258"/>
      <c r="N23" s="5"/>
    </row>
    <row r="24" spans="2:14">
      <c r="B24" s="4"/>
      <c r="C24" s="258">
        <v>500</v>
      </c>
      <c r="D24" s="258"/>
      <c r="E24" s="6"/>
      <c r="F24" s="258">
        <v>100</v>
      </c>
      <c r="G24" s="258"/>
      <c r="H24" s="6"/>
      <c r="I24" s="258">
        <v>500</v>
      </c>
      <c r="J24" s="258"/>
      <c r="K24" s="6"/>
      <c r="L24" s="258">
        <v>100</v>
      </c>
      <c r="M24" s="258"/>
      <c r="N24" s="5"/>
    </row>
    <row r="25" spans="2:14">
      <c r="B25" s="4"/>
      <c r="C25" s="255"/>
      <c r="D25" s="255"/>
      <c r="E25" s="6"/>
      <c r="F25" s="255"/>
      <c r="G25" s="255"/>
      <c r="H25" s="6"/>
      <c r="I25" s="255"/>
      <c r="J25" s="255"/>
      <c r="K25" s="6"/>
      <c r="L25" s="255"/>
      <c r="M25" s="255"/>
      <c r="N25" s="5"/>
    </row>
    <row r="26" spans="2:14">
      <c r="B26" s="4"/>
      <c r="C26" s="6"/>
      <c r="D26" s="6"/>
      <c r="E26" s="6"/>
      <c r="F26" s="6"/>
      <c r="G26" s="6"/>
      <c r="H26" s="6"/>
      <c r="I26" s="6"/>
      <c r="J26" s="6"/>
      <c r="K26" s="6"/>
      <c r="L26" s="6"/>
      <c r="M26" s="6"/>
      <c r="N26" s="5"/>
    </row>
    <row r="27" spans="2:14">
      <c r="B27" s="4"/>
      <c r="C27" s="6"/>
      <c r="D27" s="6"/>
      <c r="E27" s="6"/>
      <c r="F27" s="6"/>
      <c r="G27" s="6"/>
      <c r="H27" s="6"/>
      <c r="I27" s="6"/>
      <c r="J27" s="6"/>
      <c r="K27" s="6"/>
      <c r="L27" s="6"/>
      <c r="M27" s="6"/>
      <c r="N27" s="5"/>
    </row>
    <row r="28" spans="2:14" ht="13.2" thickBot="1">
      <c r="B28" s="8"/>
      <c r="C28" s="9"/>
      <c r="D28" s="9"/>
      <c r="E28" s="9"/>
      <c r="F28" s="9"/>
      <c r="G28" s="9"/>
      <c r="H28" s="9"/>
      <c r="I28" s="9"/>
      <c r="J28" s="9"/>
      <c r="K28" s="9"/>
      <c r="L28" s="9"/>
      <c r="M28" s="9"/>
      <c r="N28" s="10"/>
    </row>
    <row r="29" spans="2:14" ht="13.2" thickBot="1"/>
    <row r="30" spans="2:14">
      <c r="B30" s="2"/>
      <c r="C30" s="12"/>
      <c r="D30" s="12"/>
      <c r="E30" s="12"/>
      <c r="F30" s="12"/>
      <c r="G30" s="12"/>
      <c r="H30" s="12"/>
      <c r="I30" s="12"/>
      <c r="J30" s="12"/>
      <c r="K30" s="12"/>
      <c r="L30" s="12"/>
      <c r="M30" s="12"/>
      <c r="N30" s="3"/>
    </row>
    <row r="31" spans="2:14">
      <c r="B31" s="4"/>
      <c r="C31" s="6" t="s">
        <v>18</v>
      </c>
      <c r="D31" s="6"/>
      <c r="E31" s="6"/>
      <c r="F31" s="6"/>
      <c r="G31" s="6"/>
      <c r="H31" s="6"/>
      <c r="I31" s="6"/>
      <c r="J31" s="6"/>
      <c r="K31" s="6"/>
      <c r="L31" s="6"/>
      <c r="M31" s="6"/>
      <c r="N31" s="5"/>
    </row>
    <row r="32" spans="2:14" ht="5.25" customHeight="1">
      <c r="B32" s="4"/>
      <c r="C32" s="6"/>
      <c r="D32" s="6"/>
      <c r="E32" s="6"/>
      <c r="F32" s="6"/>
      <c r="G32" s="6"/>
      <c r="H32" s="6"/>
      <c r="I32" s="6"/>
      <c r="J32" s="6"/>
      <c r="K32" s="6"/>
      <c r="L32" s="6"/>
      <c r="M32" s="6"/>
      <c r="N32" s="5"/>
    </row>
    <row r="33" spans="2:14">
      <c r="B33" s="4"/>
      <c r="C33" s="6"/>
      <c r="D33" s="6" t="s">
        <v>19</v>
      </c>
      <c r="E33" s="7" t="s">
        <v>20</v>
      </c>
      <c r="F33" s="6"/>
      <c r="G33" s="6"/>
      <c r="H33" s="6" t="s">
        <v>21</v>
      </c>
      <c r="I33" s="6" t="s">
        <v>22</v>
      </c>
      <c r="J33" s="6"/>
      <c r="K33" s="6"/>
      <c r="L33" s="6"/>
      <c r="M33" s="6"/>
      <c r="N33" s="5"/>
    </row>
    <row r="34" spans="2:14">
      <c r="B34" s="4"/>
      <c r="C34" s="6"/>
      <c r="D34" s="6"/>
      <c r="E34" s="6"/>
      <c r="F34" s="6"/>
      <c r="G34" s="6"/>
      <c r="H34" s="6"/>
      <c r="I34" s="6"/>
      <c r="J34" s="6"/>
      <c r="K34" s="6"/>
      <c r="L34" s="6"/>
      <c r="M34" s="6"/>
      <c r="N34" s="5"/>
    </row>
    <row r="35" spans="2:14">
      <c r="B35" s="4"/>
      <c r="C35" s="6"/>
      <c r="D35" s="6"/>
      <c r="E35" s="257">
        <v>100</v>
      </c>
      <c r="F35" s="257"/>
      <c r="G35" s="6"/>
      <c r="H35" s="6"/>
      <c r="I35" s="257">
        <v>100</v>
      </c>
      <c r="J35" s="257"/>
      <c r="K35" s="6"/>
      <c r="L35" s="6"/>
      <c r="M35" s="6"/>
      <c r="N35" s="5"/>
    </row>
    <row r="36" spans="2:14">
      <c r="B36" s="4"/>
      <c r="C36" s="6"/>
      <c r="D36" s="6"/>
      <c r="E36" s="257">
        <v>500</v>
      </c>
      <c r="F36" s="257"/>
      <c r="G36" s="6"/>
      <c r="H36" s="6"/>
      <c r="I36" s="257">
        <v>500</v>
      </c>
      <c r="J36" s="257"/>
      <c r="K36" s="6"/>
      <c r="L36" s="6"/>
      <c r="M36" s="6"/>
      <c r="N36" s="5"/>
    </row>
    <row r="37" spans="2:14">
      <c r="B37" s="4"/>
      <c r="C37" s="6"/>
      <c r="D37" s="6"/>
      <c r="E37" s="257">
        <v>10000</v>
      </c>
      <c r="F37" s="257"/>
      <c r="G37" s="6"/>
      <c r="H37" s="6"/>
      <c r="I37" s="257">
        <v>10000</v>
      </c>
      <c r="J37" s="257"/>
      <c r="K37" s="6"/>
      <c r="L37" s="6"/>
      <c r="M37" s="6"/>
      <c r="N37" s="5"/>
    </row>
    <row r="38" spans="2:14">
      <c r="B38" s="4"/>
      <c r="C38" s="6"/>
      <c r="D38" s="6"/>
      <c r="E38" s="257">
        <v>4</v>
      </c>
      <c r="F38" s="257"/>
      <c r="G38" s="6"/>
      <c r="H38" s="6"/>
      <c r="I38" s="257">
        <v>4</v>
      </c>
      <c r="J38" s="257"/>
      <c r="K38" s="6"/>
      <c r="L38" s="6"/>
      <c r="M38" s="6"/>
      <c r="N38" s="5"/>
    </row>
    <row r="39" spans="2:14">
      <c r="B39" s="4"/>
      <c r="C39" s="6"/>
      <c r="D39" s="6"/>
      <c r="E39" s="255"/>
      <c r="F39" s="255"/>
      <c r="G39" s="6"/>
      <c r="H39" s="6"/>
      <c r="I39" s="255"/>
      <c r="J39" s="255"/>
      <c r="K39" s="6"/>
      <c r="L39" s="6"/>
      <c r="M39" s="6"/>
      <c r="N39" s="5"/>
    </row>
    <row r="40" spans="2:14" ht="13.2" thickBot="1">
      <c r="B40" s="8"/>
      <c r="C40" s="9"/>
      <c r="D40" s="9"/>
      <c r="E40" s="9"/>
      <c r="F40" s="9"/>
      <c r="G40" s="9"/>
      <c r="H40" s="9"/>
      <c r="I40" s="9"/>
      <c r="J40" s="9"/>
      <c r="K40" s="9"/>
      <c r="L40" s="9"/>
      <c r="M40" s="9"/>
      <c r="N40" s="10"/>
    </row>
    <row r="42" spans="2:14">
      <c r="C42" s="256" t="s">
        <v>31</v>
      </c>
      <c r="D42" s="256"/>
      <c r="E42" s="256"/>
      <c r="F42" s="256"/>
      <c r="G42" s="256"/>
      <c r="H42" s="256"/>
      <c r="I42" s="256"/>
    </row>
    <row r="43" spans="2:14">
      <c r="C43" s="256"/>
      <c r="D43" s="256"/>
      <c r="E43" s="256"/>
      <c r="F43" s="256"/>
      <c r="G43" s="256"/>
      <c r="H43" s="256"/>
      <c r="I43" s="256"/>
    </row>
    <row r="45" spans="2:14" ht="28.2" customHeight="1">
      <c r="C45" s="13" t="s">
        <v>24</v>
      </c>
      <c r="D45" s="13" t="s">
        <v>25</v>
      </c>
      <c r="E45" s="13" t="s">
        <v>26</v>
      </c>
      <c r="F45" s="13" t="s">
        <v>27</v>
      </c>
      <c r="G45" s="13" t="s">
        <v>28</v>
      </c>
      <c r="H45" s="13" t="s">
        <v>29</v>
      </c>
      <c r="I45" s="13" t="s">
        <v>30</v>
      </c>
    </row>
    <row r="46" spans="2:14">
      <c r="C46" s="14">
        <v>1</v>
      </c>
      <c r="D46" s="14" t="s">
        <v>32</v>
      </c>
      <c r="E46" s="14">
        <v>150</v>
      </c>
      <c r="F46" s="15">
        <v>100000</v>
      </c>
      <c r="G46" s="15">
        <v>150000</v>
      </c>
      <c r="H46" s="14"/>
      <c r="I46" s="14"/>
    </row>
    <row r="47" spans="2:14">
      <c r="C47" s="14">
        <v>2</v>
      </c>
      <c r="D47" s="14" t="s">
        <v>33</v>
      </c>
      <c r="E47" s="14">
        <v>100</v>
      </c>
      <c r="F47" s="15">
        <v>75000</v>
      </c>
      <c r="G47" s="15">
        <v>100000</v>
      </c>
      <c r="H47" s="14"/>
      <c r="I47" s="14"/>
    </row>
    <row r="48" spans="2:14">
      <c r="C48" s="14">
        <v>3</v>
      </c>
      <c r="D48" s="14" t="s">
        <v>34</v>
      </c>
      <c r="E48" s="14">
        <v>275</v>
      </c>
      <c r="F48" s="15">
        <v>50000</v>
      </c>
      <c r="G48" s="15">
        <v>75000</v>
      </c>
      <c r="H48" s="14"/>
      <c r="I48" s="14"/>
    </row>
    <row r="49" spans="3:9">
      <c r="C49" s="14">
        <v>4</v>
      </c>
      <c r="D49" s="14" t="s">
        <v>36</v>
      </c>
      <c r="E49" s="14">
        <v>50</v>
      </c>
      <c r="F49" s="15">
        <v>500000</v>
      </c>
      <c r="G49" s="15">
        <v>750000</v>
      </c>
      <c r="H49" s="14"/>
      <c r="I49" s="14"/>
    </row>
    <row r="50" spans="3:9">
      <c r="C50" s="14">
        <v>5</v>
      </c>
      <c r="D50" s="14" t="s">
        <v>35</v>
      </c>
      <c r="E50" s="14">
        <v>25</v>
      </c>
      <c r="F50" s="15">
        <v>1000000</v>
      </c>
      <c r="G50" s="15">
        <v>1250000</v>
      </c>
      <c r="H50" s="14"/>
      <c r="I50" s="14"/>
    </row>
  </sheetData>
  <mergeCells count="29">
    <mergeCell ref="C2:M2"/>
    <mergeCell ref="C3:M3"/>
    <mergeCell ref="C21:D21"/>
    <mergeCell ref="F21:G21"/>
    <mergeCell ref="I21:J21"/>
    <mergeCell ref="L21:M21"/>
    <mergeCell ref="C23:D23"/>
    <mergeCell ref="F23:G23"/>
    <mergeCell ref="I23:J23"/>
    <mergeCell ref="L23:M23"/>
    <mergeCell ref="C24:D24"/>
    <mergeCell ref="F24:G24"/>
    <mergeCell ref="I24:J24"/>
    <mergeCell ref="L24:M24"/>
    <mergeCell ref="C25:D25"/>
    <mergeCell ref="F25:G25"/>
    <mergeCell ref="I25:J25"/>
    <mergeCell ref="L25:M25"/>
    <mergeCell ref="E35:F35"/>
    <mergeCell ref="I35:J35"/>
    <mergeCell ref="E39:F39"/>
    <mergeCell ref="I39:J39"/>
    <mergeCell ref="C42:I43"/>
    <mergeCell ref="E36:F36"/>
    <mergeCell ref="I36:J36"/>
    <mergeCell ref="E37:F37"/>
    <mergeCell ref="I37:J37"/>
    <mergeCell ref="E38:F38"/>
    <mergeCell ref="I38:J38"/>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E7FD8C-8C88-4E8D-A4B9-3E6DDC4B5A76}">
  <dimension ref="A1:P55"/>
  <sheetViews>
    <sheetView topLeftCell="A48" workbookViewId="0">
      <selection activeCell="F7" sqref="F7"/>
    </sheetView>
  </sheetViews>
  <sheetFormatPr defaultRowHeight="14.4"/>
  <cols>
    <col min="2" max="2" width="4.20703125" bestFit="1" customWidth="1"/>
    <col min="3" max="3" width="5.26171875" bestFit="1" customWidth="1"/>
    <col min="4" max="4" width="7.578125" bestFit="1" customWidth="1"/>
    <col min="5" max="13" width="9.734375" bestFit="1" customWidth="1"/>
    <col min="14" max="14" width="10.68359375" bestFit="1" customWidth="1"/>
  </cols>
  <sheetData>
    <row r="1" spans="1:16">
      <c r="A1" s="88" t="s">
        <v>363</v>
      </c>
    </row>
    <row r="3" spans="1:16" ht="17.7">
      <c r="B3" s="307" t="s">
        <v>364</v>
      </c>
      <c r="C3" s="307"/>
      <c r="D3" s="307"/>
      <c r="E3" s="307"/>
      <c r="F3" s="307"/>
      <c r="G3" s="307"/>
      <c r="H3" s="307"/>
      <c r="I3" s="307"/>
      <c r="J3" s="307"/>
      <c r="K3" s="307"/>
      <c r="L3" s="307"/>
      <c r="M3" s="307"/>
      <c r="N3" s="307"/>
    </row>
    <row r="5" spans="1:16">
      <c r="B5" s="308" t="s">
        <v>72</v>
      </c>
      <c r="C5" s="308" t="s">
        <v>366</v>
      </c>
      <c r="D5" s="308" t="s">
        <v>365</v>
      </c>
      <c r="E5" s="308"/>
      <c r="F5" s="308"/>
      <c r="G5" s="308"/>
      <c r="H5" s="308"/>
      <c r="I5" s="308"/>
      <c r="J5" s="308"/>
      <c r="K5" s="308"/>
      <c r="L5" s="308"/>
      <c r="M5" s="308"/>
      <c r="N5" s="249"/>
    </row>
    <row r="6" spans="1:16">
      <c r="B6" s="308"/>
      <c r="C6" s="308"/>
      <c r="D6" s="245" t="s">
        <v>367</v>
      </c>
      <c r="E6" s="246" t="s">
        <v>65</v>
      </c>
      <c r="F6" s="246" t="s">
        <v>66</v>
      </c>
      <c r="G6" s="246" t="s">
        <v>368</v>
      </c>
      <c r="H6" s="246" t="s">
        <v>369</v>
      </c>
      <c r="I6" s="246" t="s">
        <v>370</v>
      </c>
      <c r="J6" s="246" t="s">
        <v>371</v>
      </c>
      <c r="K6" s="246" t="s">
        <v>372</v>
      </c>
      <c r="L6" s="246" t="s">
        <v>373</v>
      </c>
      <c r="M6" s="246" t="s">
        <v>374</v>
      </c>
      <c r="N6" s="250" t="s">
        <v>78</v>
      </c>
    </row>
    <row r="7" spans="1:16">
      <c r="B7" s="245">
        <v>3</v>
      </c>
      <c r="C7" s="245" t="s">
        <v>375</v>
      </c>
      <c r="D7" s="38" t="s">
        <v>376</v>
      </c>
      <c r="E7" s="251">
        <v>350</v>
      </c>
      <c r="F7" s="251">
        <v>112</v>
      </c>
      <c r="G7" s="251">
        <v>135</v>
      </c>
      <c r="H7" s="251">
        <v>214</v>
      </c>
      <c r="I7" s="251">
        <v>194</v>
      </c>
      <c r="J7" s="251">
        <v>123</v>
      </c>
      <c r="K7" s="251">
        <v>123</v>
      </c>
      <c r="L7" s="251">
        <v>148</v>
      </c>
      <c r="M7" s="251">
        <v>268</v>
      </c>
      <c r="N7" s="252">
        <f t="shared" ref="N7:N34" si="0">SUM(E7:M7)</f>
        <v>1667</v>
      </c>
    </row>
    <row r="8" spans="1:16">
      <c r="B8" s="245">
        <v>1</v>
      </c>
      <c r="C8" s="245" t="s">
        <v>377</v>
      </c>
      <c r="D8" s="38" t="s">
        <v>378</v>
      </c>
      <c r="E8" s="251">
        <v>254</v>
      </c>
      <c r="F8" s="251">
        <v>112</v>
      </c>
      <c r="G8" s="251">
        <v>324</v>
      </c>
      <c r="H8" s="251">
        <v>325</v>
      </c>
      <c r="I8" s="251">
        <v>243</v>
      </c>
      <c r="J8" s="251">
        <v>235</v>
      </c>
      <c r="K8" s="251">
        <v>234</v>
      </c>
      <c r="L8" s="251">
        <v>124</v>
      </c>
      <c r="M8" s="251">
        <v>245</v>
      </c>
      <c r="N8" s="252">
        <f t="shared" si="0"/>
        <v>2096</v>
      </c>
    </row>
    <row r="9" spans="1:16">
      <c r="B9" s="245">
        <v>2</v>
      </c>
      <c r="C9" s="245" t="s">
        <v>379</v>
      </c>
      <c r="D9" s="38" t="s">
        <v>380</v>
      </c>
      <c r="E9" s="251">
        <v>235</v>
      </c>
      <c r="F9" s="251">
        <v>113</v>
      </c>
      <c r="G9" s="251">
        <v>325</v>
      </c>
      <c r="H9" s="251">
        <v>234</v>
      </c>
      <c r="I9" s="251">
        <v>214</v>
      </c>
      <c r="J9" s="251">
        <v>234</v>
      </c>
      <c r="K9" s="251">
        <v>231</v>
      </c>
      <c r="L9" s="251">
        <v>123</v>
      </c>
      <c r="M9" s="251">
        <v>234</v>
      </c>
      <c r="N9" s="252">
        <f t="shared" si="0"/>
        <v>1943</v>
      </c>
    </row>
    <row r="10" spans="1:16">
      <c r="B10" s="245">
        <v>28</v>
      </c>
      <c r="C10" s="245" t="s">
        <v>381</v>
      </c>
      <c r="D10" s="38" t="s">
        <v>382</v>
      </c>
      <c r="E10" s="251">
        <v>235</v>
      </c>
      <c r="F10" s="251">
        <v>113</v>
      </c>
      <c r="G10" s="251">
        <v>134</v>
      </c>
      <c r="H10" s="251">
        <v>123</v>
      </c>
      <c r="I10" s="251">
        <v>197</v>
      </c>
      <c r="J10" s="251">
        <v>198</v>
      </c>
      <c r="K10" s="251">
        <v>234</v>
      </c>
      <c r="L10" s="251">
        <v>187</v>
      </c>
      <c r="M10" s="251">
        <v>241</v>
      </c>
      <c r="N10" s="252">
        <f t="shared" si="0"/>
        <v>1662</v>
      </c>
    </row>
    <row r="11" spans="1:16">
      <c r="B11" s="245">
        <v>20</v>
      </c>
      <c r="C11" s="245" t="s">
        <v>383</v>
      </c>
      <c r="D11" s="38" t="s">
        <v>384</v>
      </c>
      <c r="E11" s="251">
        <v>195</v>
      </c>
      <c r="F11" s="251">
        <v>128</v>
      </c>
      <c r="G11" s="251">
        <v>234</v>
      </c>
      <c r="H11" s="251">
        <v>223</v>
      </c>
      <c r="I11" s="251">
        <v>185</v>
      </c>
      <c r="J11" s="251">
        <v>243</v>
      </c>
      <c r="K11" s="251">
        <v>134</v>
      </c>
      <c r="L11" s="251">
        <v>123</v>
      </c>
      <c r="M11" s="251">
        <v>254</v>
      </c>
      <c r="N11" s="252">
        <f t="shared" si="0"/>
        <v>1719</v>
      </c>
    </row>
    <row r="12" spans="1:16">
      <c r="B12" s="245">
        <v>24</v>
      </c>
      <c r="C12" s="245" t="s">
        <v>375</v>
      </c>
      <c r="D12" s="38" t="s">
        <v>385</v>
      </c>
      <c r="E12" s="251">
        <v>134</v>
      </c>
      <c r="F12" s="251">
        <v>134</v>
      </c>
      <c r="G12" s="251">
        <v>268</v>
      </c>
      <c r="H12" s="251">
        <v>234</v>
      </c>
      <c r="I12" s="251">
        <v>134</v>
      </c>
      <c r="J12" s="251">
        <v>124</v>
      </c>
      <c r="K12" s="251">
        <v>123</v>
      </c>
      <c r="L12" s="251">
        <v>123</v>
      </c>
      <c r="M12" s="251">
        <v>214</v>
      </c>
      <c r="N12" s="252">
        <f t="shared" si="0"/>
        <v>1488</v>
      </c>
    </row>
    <row r="13" spans="1:16">
      <c r="B13" s="245">
        <v>9</v>
      </c>
      <c r="C13" s="245" t="s">
        <v>379</v>
      </c>
      <c r="D13" s="38" t="s">
        <v>386</v>
      </c>
      <c r="E13" s="251">
        <v>167</v>
      </c>
      <c r="F13" s="251">
        <v>134</v>
      </c>
      <c r="G13" s="251">
        <v>186</v>
      </c>
      <c r="H13" s="251">
        <v>124</v>
      </c>
      <c r="I13" s="251">
        <v>154</v>
      </c>
      <c r="J13" s="251">
        <v>154</v>
      </c>
      <c r="K13" s="251">
        <v>146</v>
      </c>
      <c r="L13" s="251">
        <v>234</v>
      </c>
      <c r="M13" s="251">
        <v>234</v>
      </c>
      <c r="N13" s="252">
        <f t="shared" si="0"/>
        <v>1533</v>
      </c>
    </row>
    <row r="14" spans="1:16">
      <c r="B14" s="245">
        <v>1</v>
      </c>
      <c r="C14" s="245" t="s">
        <v>377</v>
      </c>
      <c r="D14" s="38" t="s">
        <v>378</v>
      </c>
      <c r="E14" s="251">
        <v>280</v>
      </c>
      <c r="F14" s="251">
        <v>134</v>
      </c>
      <c r="G14" s="251">
        <v>168</v>
      </c>
      <c r="H14" s="251">
        <v>134</v>
      </c>
      <c r="I14" s="251">
        <v>194</v>
      </c>
      <c r="J14" s="251">
        <v>245</v>
      </c>
      <c r="K14" s="251">
        <v>235</v>
      </c>
      <c r="L14" s="251">
        <v>198</v>
      </c>
      <c r="M14" s="251">
        <v>123</v>
      </c>
      <c r="N14" s="252">
        <f t="shared" si="0"/>
        <v>1711</v>
      </c>
      <c r="P14" s="247"/>
    </row>
    <row r="15" spans="1:16">
      <c r="B15" s="245">
        <v>26</v>
      </c>
      <c r="C15" s="245" t="s">
        <v>387</v>
      </c>
      <c r="D15" s="38" t="s">
        <v>378</v>
      </c>
      <c r="E15" s="251">
        <v>245</v>
      </c>
      <c r="F15" s="251">
        <v>136</v>
      </c>
      <c r="G15" s="251">
        <v>164</v>
      </c>
      <c r="H15" s="251">
        <v>134</v>
      </c>
      <c r="I15" s="251">
        <v>194</v>
      </c>
      <c r="J15" s="251">
        <v>245</v>
      </c>
      <c r="K15" s="251">
        <v>235</v>
      </c>
      <c r="L15" s="251">
        <v>198</v>
      </c>
      <c r="M15" s="251">
        <v>123</v>
      </c>
      <c r="N15" s="252">
        <f t="shared" si="0"/>
        <v>1674</v>
      </c>
    </row>
    <row r="16" spans="1:16">
      <c r="B16" s="245">
        <v>12</v>
      </c>
      <c r="C16" s="245" t="s">
        <v>387</v>
      </c>
      <c r="D16" s="38" t="s">
        <v>388</v>
      </c>
      <c r="E16" s="251">
        <v>134</v>
      </c>
      <c r="F16" s="251">
        <v>147</v>
      </c>
      <c r="G16" s="251">
        <v>194</v>
      </c>
      <c r="H16" s="251">
        <v>285</v>
      </c>
      <c r="I16" s="251">
        <v>145</v>
      </c>
      <c r="J16" s="251">
        <v>164</v>
      </c>
      <c r="K16" s="251">
        <v>213</v>
      </c>
      <c r="L16" s="251">
        <v>154</v>
      </c>
      <c r="M16" s="251">
        <v>164</v>
      </c>
      <c r="N16" s="252">
        <f t="shared" si="0"/>
        <v>1600</v>
      </c>
    </row>
    <row r="17" spans="2:14">
      <c r="B17" s="245">
        <v>6</v>
      </c>
      <c r="C17" s="245" t="s">
        <v>383</v>
      </c>
      <c r="D17" s="38" t="s">
        <v>378</v>
      </c>
      <c r="E17" s="251">
        <v>324</v>
      </c>
      <c r="F17" s="251">
        <v>148</v>
      </c>
      <c r="G17" s="251">
        <v>187</v>
      </c>
      <c r="H17" s="251">
        <v>134</v>
      </c>
      <c r="I17" s="251">
        <v>134</v>
      </c>
      <c r="J17" s="251">
        <v>145</v>
      </c>
      <c r="K17" s="251">
        <v>198</v>
      </c>
      <c r="L17" s="251">
        <v>145</v>
      </c>
      <c r="M17" s="251">
        <v>231</v>
      </c>
      <c r="N17" s="252">
        <f t="shared" si="0"/>
        <v>1646</v>
      </c>
    </row>
    <row r="18" spans="2:14">
      <c r="B18" s="245">
        <v>22</v>
      </c>
      <c r="C18" s="245" t="s">
        <v>377</v>
      </c>
      <c r="D18" s="38" t="s">
        <v>389</v>
      </c>
      <c r="E18" s="251">
        <v>154</v>
      </c>
      <c r="F18" s="251">
        <v>149</v>
      </c>
      <c r="G18" s="251">
        <v>297</v>
      </c>
      <c r="H18" s="251">
        <v>235</v>
      </c>
      <c r="I18" s="251">
        <v>134</v>
      </c>
      <c r="J18" s="251">
        <v>124</v>
      </c>
      <c r="K18" s="251">
        <v>124</v>
      </c>
      <c r="L18" s="251">
        <v>146</v>
      </c>
      <c r="M18" s="251">
        <v>234</v>
      </c>
      <c r="N18" s="252">
        <f t="shared" si="0"/>
        <v>1597</v>
      </c>
    </row>
    <row r="19" spans="2:14">
      <c r="B19" s="245">
        <v>26</v>
      </c>
      <c r="C19" s="245" t="s">
        <v>387</v>
      </c>
      <c r="D19" s="38" t="s">
        <v>389</v>
      </c>
      <c r="E19" s="251">
        <v>167</v>
      </c>
      <c r="F19" s="251">
        <v>149</v>
      </c>
      <c r="G19" s="251">
        <v>297</v>
      </c>
      <c r="H19" s="251">
        <v>235</v>
      </c>
      <c r="I19" s="251">
        <v>134</v>
      </c>
      <c r="J19" s="251">
        <v>268</v>
      </c>
      <c r="K19" s="251">
        <v>134</v>
      </c>
      <c r="L19" s="251">
        <v>268</v>
      </c>
      <c r="M19" s="251">
        <v>245</v>
      </c>
      <c r="N19" s="252">
        <f t="shared" si="0"/>
        <v>1897</v>
      </c>
    </row>
    <row r="20" spans="2:14">
      <c r="B20" s="245">
        <v>25</v>
      </c>
      <c r="C20" s="245" t="s">
        <v>390</v>
      </c>
      <c r="D20" s="38" t="s">
        <v>376</v>
      </c>
      <c r="E20" s="251">
        <v>197</v>
      </c>
      <c r="F20" s="251">
        <v>158</v>
      </c>
      <c r="G20" s="251">
        <v>246</v>
      </c>
      <c r="H20" s="251">
        <v>213</v>
      </c>
      <c r="I20" s="251">
        <v>168</v>
      </c>
      <c r="J20" s="251">
        <v>123</v>
      </c>
      <c r="K20" s="251">
        <v>245</v>
      </c>
      <c r="L20" s="251">
        <v>128</v>
      </c>
      <c r="M20" s="251">
        <v>214</v>
      </c>
      <c r="N20" s="252">
        <f t="shared" si="0"/>
        <v>1692</v>
      </c>
    </row>
    <row r="21" spans="2:14">
      <c r="B21" s="245">
        <v>10</v>
      </c>
      <c r="C21" s="245" t="s">
        <v>375</v>
      </c>
      <c r="D21" s="38" t="s">
        <v>388</v>
      </c>
      <c r="E21" s="251">
        <v>124</v>
      </c>
      <c r="F21" s="251">
        <v>158</v>
      </c>
      <c r="G21" s="251">
        <v>135</v>
      </c>
      <c r="H21" s="251">
        <v>134</v>
      </c>
      <c r="I21" s="251">
        <v>245</v>
      </c>
      <c r="J21" s="251">
        <v>187</v>
      </c>
      <c r="K21" s="251">
        <v>287</v>
      </c>
      <c r="L21" s="251">
        <v>214</v>
      </c>
      <c r="M21" s="251">
        <v>168</v>
      </c>
      <c r="N21" s="252">
        <f t="shared" si="0"/>
        <v>1652</v>
      </c>
    </row>
    <row r="22" spans="2:14">
      <c r="B22" s="245">
        <v>4</v>
      </c>
      <c r="C22" s="245" t="s">
        <v>390</v>
      </c>
      <c r="D22" s="38" t="s">
        <v>382</v>
      </c>
      <c r="E22" s="251">
        <v>267</v>
      </c>
      <c r="F22" s="251">
        <v>159</v>
      </c>
      <c r="G22" s="251">
        <v>135</v>
      </c>
      <c r="H22" s="251">
        <v>154</v>
      </c>
      <c r="I22" s="251">
        <v>167</v>
      </c>
      <c r="J22" s="251">
        <v>234</v>
      </c>
      <c r="K22" s="251">
        <v>124</v>
      </c>
      <c r="L22" s="251">
        <v>235</v>
      </c>
      <c r="M22" s="251">
        <v>214</v>
      </c>
      <c r="N22" s="252">
        <f t="shared" si="0"/>
        <v>1689</v>
      </c>
    </row>
    <row r="23" spans="2:14">
      <c r="B23" s="245">
        <v>7</v>
      </c>
      <c r="C23" s="245" t="s">
        <v>381</v>
      </c>
      <c r="D23" s="38" t="s">
        <v>385</v>
      </c>
      <c r="E23" s="251">
        <v>123</v>
      </c>
      <c r="F23" s="251">
        <v>159</v>
      </c>
      <c r="G23" s="251">
        <v>134</v>
      </c>
      <c r="H23" s="251">
        <v>123</v>
      </c>
      <c r="I23" s="251">
        <v>197</v>
      </c>
      <c r="J23" s="251">
        <v>198</v>
      </c>
      <c r="K23" s="251">
        <v>234</v>
      </c>
      <c r="L23" s="251">
        <v>187</v>
      </c>
      <c r="M23" s="251">
        <v>241</v>
      </c>
      <c r="N23" s="252">
        <f t="shared" si="0"/>
        <v>1596</v>
      </c>
    </row>
    <row r="24" spans="2:14">
      <c r="B24" s="245">
        <v>20</v>
      </c>
      <c r="C24" s="245" t="s">
        <v>383</v>
      </c>
      <c r="D24" s="38" t="s">
        <v>384</v>
      </c>
      <c r="E24" s="251">
        <v>230</v>
      </c>
      <c r="F24" s="251">
        <v>167</v>
      </c>
      <c r="G24" s="251">
        <v>182</v>
      </c>
      <c r="H24" s="251">
        <v>154</v>
      </c>
      <c r="I24" s="251">
        <v>167</v>
      </c>
      <c r="J24" s="251">
        <v>234</v>
      </c>
      <c r="K24" s="251">
        <v>124</v>
      </c>
      <c r="L24" s="251">
        <v>235</v>
      </c>
      <c r="M24" s="251">
        <v>214</v>
      </c>
      <c r="N24" s="252">
        <f t="shared" si="0"/>
        <v>1707</v>
      </c>
    </row>
    <row r="25" spans="2:14">
      <c r="B25" s="245">
        <v>23</v>
      </c>
      <c r="C25" s="245" t="s">
        <v>379</v>
      </c>
      <c r="D25" s="38" t="s">
        <v>376</v>
      </c>
      <c r="E25" s="251">
        <v>185</v>
      </c>
      <c r="F25" s="251">
        <v>167</v>
      </c>
      <c r="G25" s="251">
        <v>234</v>
      </c>
      <c r="H25" s="251">
        <v>214</v>
      </c>
      <c r="I25" s="251">
        <v>135</v>
      </c>
      <c r="J25" s="251">
        <v>133</v>
      </c>
      <c r="K25" s="251">
        <v>125</v>
      </c>
      <c r="L25" s="251">
        <v>123</v>
      </c>
      <c r="M25" s="251">
        <v>264</v>
      </c>
      <c r="N25" s="252">
        <f t="shared" si="0"/>
        <v>1580</v>
      </c>
    </row>
    <row r="26" spans="2:14">
      <c r="B26" s="245">
        <v>5</v>
      </c>
      <c r="C26" s="245" t="s">
        <v>387</v>
      </c>
      <c r="D26" s="38" t="s">
        <v>386</v>
      </c>
      <c r="E26" s="251">
        <v>124</v>
      </c>
      <c r="F26" s="251">
        <v>167</v>
      </c>
      <c r="G26" s="251">
        <v>134</v>
      </c>
      <c r="H26" s="251">
        <v>186</v>
      </c>
      <c r="I26" s="251">
        <v>195</v>
      </c>
      <c r="J26" s="251">
        <v>231</v>
      </c>
      <c r="K26" s="251">
        <v>158</v>
      </c>
      <c r="L26" s="251">
        <v>234</v>
      </c>
      <c r="M26" s="251">
        <v>234</v>
      </c>
      <c r="N26" s="252">
        <f t="shared" si="0"/>
        <v>1663</v>
      </c>
    </row>
    <row r="27" spans="2:14">
      <c r="B27" s="245">
        <v>25</v>
      </c>
      <c r="C27" s="245" t="s">
        <v>390</v>
      </c>
      <c r="D27" s="38" t="s">
        <v>388</v>
      </c>
      <c r="E27" s="251">
        <v>800</v>
      </c>
      <c r="F27" s="251">
        <v>167</v>
      </c>
      <c r="G27" s="251">
        <v>238</v>
      </c>
      <c r="H27" s="251">
        <v>134</v>
      </c>
      <c r="I27" s="251">
        <v>134</v>
      </c>
      <c r="J27" s="251">
        <v>145</v>
      </c>
      <c r="K27" s="251">
        <v>198</v>
      </c>
      <c r="L27" s="251">
        <v>145</v>
      </c>
      <c r="M27" s="251">
        <v>231</v>
      </c>
      <c r="N27" s="252">
        <f t="shared" si="0"/>
        <v>2192</v>
      </c>
    </row>
    <row r="28" spans="2:14">
      <c r="B28" s="245">
        <v>13</v>
      </c>
      <c r="C28" s="245" t="s">
        <v>383</v>
      </c>
      <c r="D28" s="38" t="s">
        <v>378</v>
      </c>
      <c r="E28" s="251">
        <v>223</v>
      </c>
      <c r="F28" s="251">
        <v>168</v>
      </c>
      <c r="G28" s="251">
        <v>137</v>
      </c>
      <c r="H28" s="251">
        <v>246</v>
      </c>
      <c r="I28" s="251">
        <v>234</v>
      </c>
      <c r="J28" s="251">
        <v>165</v>
      </c>
      <c r="K28" s="251">
        <v>123</v>
      </c>
      <c r="L28" s="251">
        <v>187</v>
      </c>
      <c r="M28" s="251">
        <v>135</v>
      </c>
      <c r="N28" s="252">
        <f t="shared" si="0"/>
        <v>1618</v>
      </c>
    </row>
    <row r="29" spans="2:14">
      <c r="B29" s="245">
        <v>21</v>
      </c>
      <c r="C29" s="245" t="s">
        <v>381</v>
      </c>
      <c r="D29" s="38" t="s">
        <v>391</v>
      </c>
      <c r="E29" s="251">
        <v>167</v>
      </c>
      <c r="F29" s="251">
        <v>169</v>
      </c>
      <c r="G29" s="251">
        <v>254</v>
      </c>
      <c r="H29" s="251">
        <v>214</v>
      </c>
      <c r="I29" s="251">
        <v>194</v>
      </c>
      <c r="J29" s="251">
        <v>123</v>
      </c>
      <c r="K29" s="251">
        <v>123</v>
      </c>
      <c r="L29" s="251">
        <v>148</v>
      </c>
      <c r="M29" s="251">
        <v>268</v>
      </c>
      <c r="N29" s="252">
        <f t="shared" si="0"/>
        <v>1660</v>
      </c>
    </row>
    <row r="30" spans="2:14">
      <c r="B30" s="245">
        <v>1</v>
      </c>
      <c r="C30" s="245" t="s">
        <v>377</v>
      </c>
      <c r="D30" s="38" t="s">
        <v>391</v>
      </c>
      <c r="E30" s="251">
        <v>167</v>
      </c>
      <c r="F30" s="251">
        <v>169</v>
      </c>
      <c r="G30" s="251">
        <v>254</v>
      </c>
      <c r="H30" s="251">
        <v>214</v>
      </c>
      <c r="I30" s="251">
        <v>194</v>
      </c>
      <c r="J30" s="251">
        <v>123</v>
      </c>
      <c r="K30" s="251">
        <v>123</v>
      </c>
      <c r="L30" s="251">
        <v>148</v>
      </c>
      <c r="M30" s="251">
        <v>268</v>
      </c>
      <c r="N30" s="252">
        <f t="shared" si="0"/>
        <v>1660</v>
      </c>
    </row>
    <row r="31" spans="2:14">
      <c r="B31" s="245">
        <v>27</v>
      </c>
      <c r="C31" s="245" t="s">
        <v>383</v>
      </c>
      <c r="D31" s="38" t="s">
        <v>388</v>
      </c>
      <c r="E31" s="251">
        <v>234</v>
      </c>
      <c r="F31" s="251">
        <v>185</v>
      </c>
      <c r="G31" s="251">
        <v>238</v>
      </c>
      <c r="H31" s="251">
        <v>134</v>
      </c>
      <c r="I31" s="251">
        <v>134</v>
      </c>
      <c r="J31" s="251">
        <v>243</v>
      </c>
      <c r="K31" s="251">
        <v>123</v>
      </c>
      <c r="L31" s="251">
        <v>197</v>
      </c>
      <c r="M31" s="251">
        <v>214</v>
      </c>
      <c r="N31" s="252">
        <f t="shared" si="0"/>
        <v>1702</v>
      </c>
    </row>
    <row r="32" spans="2:14">
      <c r="B32" s="245">
        <v>16</v>
      </c>
      <c r="C32" s="245" t="s">
        <v>379</v>
      </c>
      <c r="D32" s="38" t="s">
        <v>392</v>
      </c>
      <c r="E32" s="251">
        <v>342</v>
      </c>
      <c r="F32" s="251">
        <v>187</v>
      </c>
      <c r="G32" s="251">
        <v>246</v>
      </c>
      <c r="H32" s="251">
        <v>167</v>
      </c>
      <c r="I32" s="251">
        <v>162</v>
      </c>
      <c r="J32" s="251">
        <v>213</v>
      </c>
      <c r="K32" s="251">
        <v>214</v>
      </c>
      <c r="L32" s="251">
        <v>164</v>
      </c>
      <c r="M32" s="251">
        <v>246</v>
      </c>
      <c r="N32" s="252">
        <f t="shared" si="0"/>
        <v>1941</v>
      </c>
    </row>
    <row r="33" spans="2:14">
      <c r="B33" s="245">
        <v>3</v>
      </c>
      <c r="C33" s="245" t="s">
        <v>375</v>
      </c>
      <c r="D33" s="38" t="s">
        <v>380</v>
      </c>
      <c r="E33" s="251">
        <v>234</v>
      </c>
      <c r="F33" s="251">
        <v>187</v>
      </c>
      <c r="G33" s="251">
        <v>245</v>
      </c>
      <c r="H33" s="251">
        <v>213</v>
      </c>
      <c r="I33" s="251">
        <v>135</v>
      </c>
      <c r="J33" s="251">
        <v>285</v>
      </c>
      <c r="K33" s="251">
        <v>231</v>
      </c>
      <c r="L33" s="251">
        <v>254</v>
      </c>
      <c r="M33" s="251">
        <v>123</v>
      </c>
      <c r="N33" s="252">
        <f t="shared" si="0"/>
        <v>1907</v>
      </c>
    </row>
    <row r="34" spans="2:14">
      <c r="B34" s="245">
        <v>11</v>
      </c>
      <c r="C34" s="245" t="s">
        <v>390</v>
      </c>
      <c r="D34" s="38" t="s">
        <v>386</v>
      </c>
      <c r="E34" s="251">
        <v>362</v>
      </c>
      <c r="F34" s="251">
        <v>195</v>
      </c>
      <c r="G34" s="251">
        <v>167</v>
      </c>
      <c r="H34" s="251">
        <v>234</v>
      </c>
      <c r="I34" s="251">
        <v>279</v>
      </c>
      <c r="J34" s="251">
        <v>138</v>
      </c>
      <c r="K34" s="251">
        <v>234</v>
      </c>
      <c r="L34" s="251">
        <v>234</v>
      </c>
      <c r="M34" s="251">
        <v>197</v>
      </c>
      <c r="N34" s="252">
        <f t="shared" si="0"/>
        <v>2040</v>
      </c>
    </row>
    <row r="35" spans="2:14">
      <c r="B35" s="245">
        <v>4</v>
      </c>
      <c r="C35" s="245" t="s">
        <v>390</v>
      </c>
      <c r="D35" s="38" t="s">
        <v>385</v>
      </c>
      <c r="E35" s="251">
        <v>123</v>
      </c>
      <c r="F35" s="251">
        <v>234</v>
      </c>
      <c r="G35" s="251">
        <v>134</v>
      </c>
      <c r="H35" s="251">
        <v>123</v>
      </c>
      <c r="I35" s="251">
        <v>197</v>
      </c>
      <c r="J35" s="251">
        <v>198</v>
      </c>
      <c r="K35" s="251">
        <v>234</v>
      </c>
      <c r="L35" s="251">
        <v>187</v>
      </c>
      <c r="M35" s="251">
        <v>241</v>
      </c>
      <c r="N35" s="252">
        <f>SUM(E35:M35)</f>
        <v>1671</v>
      </c>
    </row>
    <row r="36" spans="2:14">
      <c r="B36" s="245">
        <v>4</v>
      </c>
      <c r="C36" s="245" t="s">
        <v>390</v>
      </c>
      <c r="D36" s="38" t="s">
        <v>382</v>
      </c>
      <c r="E36" s="251">
        <v>123</v>
      </c>
      <c r="F36" s="251">
        <v>234</v>
      </c>
      <c r="G36" s="251">
        <v>134</v>
      </c>
      <c r="H36" s="251">
        <v>123</v>
      </c>
      <c r="I36" s="251">
        <v>197</v>
      </c>
      <c r="J36" s="251">
        <v>198</v>
      </c>
      <c r="K36" s="251">
        <v>234</v>
      </c>
      <c r="L36" s="251">
        <v>187</v>
      </c>
      <c r="M36" s="251">
        <v>241</v>
      </c>
      <c r="N36" s="252">
        <f t="shared" ref="N36:N50" si="1">SUM(E36:M36)</f>
        <v>1671</v>
      </c>
    </row>
    <row r="37" spans="2:14">
      <c r="B37" s="245">
        <v>21</v>
      </c>
      <c r="C37" s="245" t="s">
        <v>381</v>
      </c>
      <c r="D37" s="38" t="s">
        <v>391</v>
      </c>
      <c r="E37" s="251">
        <v>123</v>
      </c>
      <c r="F37" s="251">
        <v>234</v>
      </c>
      <c r="G37" s="251">
        <v>134</v>
      </c>
      <c r="H37" s="251">
        <v>123</v>
      </c>
      <c r="I37" s="251">
        <v>197</v>
      </c>
      <c r="J37" s="251">
        <v>198</v>
      </c>
      <c r="K37" s="251">
        <v>234</v>
      </c>
      <c r="L37" s="251">
        <v>187</v>
      </c>
      <c r="M37" s="251">
        <v>241</v>
      </c>
      <c r="N37" s="252">
        <f t="shared" si="1"/>
        <v>1671</v>
      </c>
    </row>
    <row r="38" spans="2:14">
      <c r="B38" s="245">
        <v>22</v>
      </c>
      <c r="C38" s="245" t="s">
        <v>377</v>
      </c>
      <c r="D38" s="38" t="s">
        <v>380</v>
      </c>
      <c r="E38" s="251">
        <v>123</v>
      </c>
      <c r="F38" s="251">
        <v>234</v>
      </c>
      <c r="G38" s="251">
        <v>134</v>
      </c>
      <c r="H38" s="251">
        <v>123</v>
      </c>
      <c r="I38" s="251">
        <v>197</v>
      </c>
      <c r="J38" s="251">
        <v>198</v>
      </c>
      <c r="K38" s="251">
        <v>234</v>
      </c>
      <c r="L38" s="251">
        <v>187</v>
      </c>
      <c r="M38" s="251">
        <v>241</v>
      </c>
      <c r="N38" s="252">
        <f t="shared" si="1"/>
        <v>1671</v>
      </c>
    </row>
    <row r="39" spans="2:14">
      <c r="B39" s="245">
        <v>8</v>
      </c>
      <c r="C39" s="245" t="s">
        <v>377</v>
      </c>
      <c r="D39" s="38" t="s">
        <v>384</v>
      </c>
      <c r="E39" s="251">
        <v>222</v>
      </c>
      <c r="F39" s="251">
        <v>234</v>
      </c>
      <c r="G39" s="251">
        <v>168</v>
      </c>
      <c r="H39" s="251">
        <v>187</v>
      </c>
      <c r="I39" s="251">
        <v>134</v>
      </c>
      <c r="J39" s="251">
        <v>164</v>
      </c>
      <c r="K39" s="251">
        <v>257</v>
      </c>
      <c r="L39" s="251">
        <v>165</v>
      </c>
      <c r="M39" s="251">
        <v>124</v>
      </c>
      <c r="N39" s="252">
        <f t="shared" si="1"/>
        <v>1655</v>
      </c>
    </row>
    <row r="40" spans="2:14">
      <c r="B40" s="245">
        <v>19</v>
      </c>
      <c r="C40" s="245" t="s">
        <v>387</v>
      </c>
      <c r="D40" s="38" t="s">
        <v>385</v>
      </c>
      <c r="E40" s="251">
        <v>187</v>
      </c>
      <c r="F40" s="251">
        <v>243</v>
      </c>
      <c r="G40" s="251">
        <v>168</v>
      </c>
      <c r="H40" s="251">
        <v>234</v>
      </c>
      <c r="I40" s="251">
        <v>167</v>
      </c>
      <c r="J40" s="251">
        <v>134</v>
      </c>
      <c r="K40" s="251">
        <v>135</v>
      </c>
      <c r="L40" s="251">
        <v>134</v>
      </c>
      <c r="M40" s="251">
        <v>134</v>
      </c>
      <c r="N40" s="252">
        <f t="shared" si="1"/>
        <v>1536</v>
      </c>
    </row>
    <row r="41" spans="2:14">
      <c r="B41" s="245">
        <v>28</v>
      </c>
      <c r="C41" s="245" t="s">
        <v>381</v>
      </c>
      <c r="D41" s="38" t="s">
        <v>378</v>
      </c>
      <c r="E41" s="251">
        <v>278</v>
      </c>
      <c r="F41" s="251">
        <v>243</v>
      </c>
      <c r="G41" s="251">
        <v>345</v>
      </c>
      <c r="H41" s="251">
        <v>167</v>
      </c>
      <c r="I41" s="251">
        <v>162</v>
      </c>
      <c r="J41" s="251">
        <v>213</v>
      </c>
      <c r="K41" s="251">
        <v>214</v>
      </c>
      <c r="L41" s="251">
        <v>164</v>
      </c>
      <c r="M41" s="251">
        <v>246</v>
      </c>
      <c r="N41" s="252">
        <f t="shared" si="1"/>
        <v>2032</v>
      </c>
    </row>
    <row r="42" spans="2:14">
      <c r="B42" s="245">
        <v>16</v>
      </c>
      <c r="C42" s="245" t="s">
        <v>379</v>
      </c>
      <c r="D42" s="38" t="s">
        <v>389</v>
      </c>
      <c r="E42" s="251">
        <v>324</v>
      </c>
      <c r="F42" s="251">
        <v>245</v>
      </c>
      <c r="G42" s="251">
        <v>174</v>
      </c>
      <c r="H42" s="251">
        <v>268</v>
      </c>
      <c r="I42" s="251">
        <v>245</v>
      </c>
      <c r="J42" s="251">
        <v>284</v>
      </c>
      <c r="K42" s="251">
        <v>124</v>
      </c>
      <c r="L42" s="251">
        <v>154</v>
      </c>
      <c r="M42" s="251">
        <v>154</v>
      </c>
      <c r="N42" s="252">
        <f t="shared" si="1"/>
        <v>1972</v>
      </c>
    </row>
    <row r="43" spans="2:14">
      <c r="B43" s="245">
        <v>4</v>
      </c>
      <c r="C43" s="245" t="s">
        <v>390</v>
      </c>
      <c r="D43" s="38" t="s">
        <v>376</v>
      </c>
      <c r="E43" s="251">
        <v>185</v>
      </c>
      <c r="F43" s="251">
        <v>245</v>
      </c>
      <c r="G43" s="251">
        <v>280</v>
      </c>
      <c r="H43" s="251">
        <v>134</v>
      </c>
      <c r="I43" s="251">
        <v>168</v>
      </c>
      <c r="J43" s="251">
        <v>194</v>
      </c>
      <c r="K43" s="251">
        <v>245</v>
      </c>
      <c r="L43" s="251">
        <v>235</v>
      </c>
      <c r="M43" s="251">
        <v>268</v>
      </c>
      <c r="N43" s="252">
        <f t="shared" si="1"/>
        <v>1954</v>
      </c>
    </row>
    <row r="44" spans="2:14">
      <c r="B44" s="245">
        <v>14</v>
      </c>
      <c r="C44" s="245" t="s">
        <v>381</v>
      </c>
      <c r="D44" s="38" t="s">
        <v>384</v>
      </c>
      <c r="E44" s="251">
        <v>213</v>
      </c>
      <c r="F44" s="251">
        <v>254</v>
      </c>
      <c r="G44" s="251">
        <v>182</v>
      </c>
      <c r="H44" s="251">
        <v>237</v>
      </c>
      <c r="I44" s="251">
        <v>214</v>
      </c>
      <c r="J44" s="251">
        <v>234</v>
      </c>
      <c r="K44" s="251">
        <v>124</v>
      </c>
      <c r="L44" s="251">
        <v>153</v>
      </c>
      <c r="M44" s="251">
        <v>134</v>
      </c>
      <c r="N44" s="252">
        <f t="shared" si="1"/>
        <v>1745</v>
      </c>
    </row>
    <row r="45" spans="2:14">
      <c r="B45" s="245">
        <v>9</v>
      </c>
      <c r="C45" s="245" t="s">
        <v>379</v>
      </c>
      <c r="D45" s="38" t="s">
        <v>392</v>
      </c>
      <c r="E45" s="251">
        <v>342</v>
      </c>
      <c r="F45" s="251">
        <v>257</v>
      </c>
      <c r="G45" s="251">
        <v>127</v>
      </c>
      <c r="H45" s="251">
        <v>168</v>
      </c>
      <c r="I45" s="251">
        <v>195</v>
      </c>
      <c r="J45" s="251">
        <v>154</v>
      </c>
      <c r="K45" s="251">
        <v>234</v>
      </c>
      <c r="L45" s="251">
        <v>234</v>
      </c>
      <c r="M45" s="251">
        <v>128</v>
      </c>
      <c r="N45" s="252">
        <f t="shared" si="1"/>
        <v>1839</v>
      </c>
    </row>
    <row r="46" spans="2:14">
      <c r="B46" s="245">
        <v>18</v>
      </c>
      <c r="C46" s="245" t="s">
        <v>390</v>
      </c>
      <c r="D46" s="38" t="s">
        <v>384</v>
      </c>
      <c r="E46" s="251">
        <v>124</v>
      </c>
      <c r="F46" s="251">
        <v>267</v>
      </c>
      <c r="G46" s="251">
        <v>167</v>
      </c>
      <c r="H46" s="251">
        <v>238</v>
      </c>
      <c r="I46" s="251">
        <v>123</v>
      </c>
      <c r="J46" s="251">
        <v>263</v>
      </c>
      <c r="K46" s="251">
        <v>138</v>
      </c>
      <c r="L46" s="251">
        <v>165</v>
      </c>
      <c r="M46" s="251">
        <v>158</v>
      </c>
      <c r="N46" s="252">
        <f t="shared" si="1"/>
        <v>1643</v>
      </c>
    </row>
    <row r="47" spans="2:14">
      <c r="B47" s="245">
        <v>9</v>
      </c>
      <c r="C47" s="245" t="s">
        <v>379</v>
      </c>
      <c r="D47" s="38" t="s">
        <v>389</v>
      </c>
      <c r="E47" s="251">
        <v>297</v>
      </c>
      <c r="F47" s="251">
        <v>268</v>
      </c>
      <c r="G47" s="251">
        <v>245</v>
      </c>
      <c r="H47" s="251">
        <v>284</v>
      </c>
      <c r="I47" s="251">
        <v>124</v>
      </c>
      <c r="J47" s="251">
        <v>154</v>
      </c>
      <c r="K47" s="251">
        <v>268</v>
      </c>
      <c r="L47" s="251">
        <v>245</v>
      </c>
      <c r="M47" s="251">
        <v>146</v>
      </c>
      <c r="N47" s="252">
        <f t="shared" si="1"/>
        <v>2031</v>
      </c>
    </row>
    <row r="48" spans="2:14">
      <c r="B48" s="245">
        <v>17</v>
      </c>
      <c r="C48" s="245" t="s">
        <v>375</v>
      </c>
      <c r="D48" s="38" t="s">
        <v>382</v>
      </c>
      <c r="E48" s="251">
        <v>113</v>
      </c>
      <c r="F48" s="251">
        <v>278</v>
      </c>
      <c r="G48" s="251">
        <v>135</v>
      </c>
      <c r="H48" s="251">
        <v>264</v>
      </c>
      <c r="I48" s="251">
        <v>214</v>
      </c>
      <c r="J48" s="251">
        <v>234</v>
      </c>
      <c r="K48" s="251">
        <v>123</v>
      </c>
      <c r="L48" s="251">
        <v>123</v>
      </c>
      <c r="M48" s="251">
        <v>168</v>
      </c>
      <c r="N48" s="252">
        <f t="shared" si="1"/>
        <v>1652</v>
      </c>
    </row>
    <row r="49" spans="2:14">
      <c r="B49" s="245">
        <v>21</v>
      </c>
      <c r="C49" s="245" t="s">
        <v>381</v>
      </c>
      <c r="D49" s="38" t="s">
        <v>378</v>
      </c>
      <c r="E49" s="251">
        <v>245</v>
      </c>
      <c r="F49" s="251">
        <v>280</v>
      </c>
      <c r="G49" s="251">
        <v>134</v>
      </c>
      <c r="H49" s="251">
        <v>168</v>
      </c>
      <c r="I49" s="251">
        <v>194</v>
      </c>
      <c r="J49" s="251">
        <v>245</v>
      </c>
      <c r="K49" s="251">
        <v>235</v>
      </c>
      <c r="L49" s="251">
        <v>198</v>
      </c>
      <c r="M49" s="251">
        <v>123</v>
      </c>
      <c r="N49" s="252">
        <f t="shared" si="1"/>
        <v>1822</v>
      </c>
    </row>
    <row r="50" spans="2:14">
      <c r="B50" s="245">
        <v>15</v>
      </c>
      <c r="C50" s="245" t="s">
        <v>377</v>
      </c>
      <c r="D50" s="38" t="s">
        <v>385</v>
      </c>
      <c r="E50" s="251">
        <v>112</v>
      </c>
      <c r="F50" s="251">
        <v>352</v>
      </c>
      <c r="G50" s="251">
        <v>196</v>
      </c>
      <c r="H50" s="251">
        <v>234</v>
      </c>
      <c r="I50" s="251">
        <v>213</v>
      </c>
      <c r="J50" s="251">
        <v>254</v>
      </c>
      <c r="K50" s="251">
        <v>123</v>
      </c>
      <c r="L50" s="251">
        <v>168</v>
      </c>
      <c r="M50" s="251">
        <v>127</v>
      </c>
      <c r="N50" s="252">
        <f t="shared" si="1"/>
        <v>1779</v>
      </c>
    </row>
    <row r="51" spans="2:14">
      <c r="B51" s="245"/>
      <c r="C51" s="245"/>
      <c r="D51" s="245"/>
      <c r="E51" s="251"/>
      <c r="F51" s="251"/>
      <c r="G51" s="251"/>
      <c r="H51" s="251"/>
      <c r="I51" s="251"/>
      <c r="J51" s="251"/>
      <c r="K51" s="251"/>
      <c r="L51" s="251"/>
      <c r="M51" s="251"/>
      <c r="N51" s="252"/>
    </row>
    <row r="52" spans="2:14">
      <c r="B52" s="253"/>
      <c r="C52" s="254" t="s">
        <v>78</v>
      </c>
      <c r="D52" s="254"/>
      <c r="E52" s="252">
        <f t="shared" ref="E52:M52" si="2">SUM(E7:E50)</f>
        <v>9787</v>
      </c>
      <c r="F52" s="252">
        <f t="shared" si="2"/>
        <v>8373</v>
      </c>
      <c r="G52" s="252">
        <f t="shared" si="2"/>
        <v>8749</v>
      </c>
      <c r="H52" s="252">
        <f t="shared" si="2"/>
        <v>8443</v>
      </c>
      <c r="I52" s="252">
        <f t="shared" si="2"/>
        <v>7937</v>
      </c>
      <c r="J52" s="252">
        <f t="shared" si="2"/>
        <v>8596</v>
      </c>
      <c r="K52" s="252">
        <f t="shared" si="2"/>
        <v>8186</v>
      </c>
      <c r="L52" s="252">
        <f t="shared" si="2"/>
        <v>7890</v>
      </c>
      <c r="M52" s="252">
        <f t="shared" si="2"/>
        <v>8915</v>
      </c>
      <c r="N52" s="252">
        <f>SUM(E52:M52)</f>
        <v>76876</v>
      </c>
    </row>
    <row r="53" spans="2:14">
      <c r="N53" s="248"/>
    </row>
    <row r="55" spans="2:14">
      <c r="E55" s="36"/>
    </row>
  </sheetData>
  <mergeCells count="4">
    <mergeCell ref="B3:N3"/>
    <mergeCell ref="D5:M5"/>
    <mergeCell ref="B5:B6"/>
    <mergeCell ref="C5:C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B22571-7B45-4781-BDAA-4B820F3340BF}">
  <dimension ref="A1:F11"/>
  <sheetViews>
    <sheetView workbookViewId="0">
      <selection activeCell="F7" sqref="F7"/>
    </sheetView>
  </sheetViews>
  <sheetFormatPr defaultRowHeight="14.4"/>
  <cols>
    <col min="5" max="5" width="13.3125" bestFit="1" customWidth="1"/>
    <col min="6" max="6" width="13.89453125" customWidth="1"/>
  </cols>
  <sheetData>
    <row r="1" spans="1:6">
      <c r="A1" s="24" t="s">
        <v>39</v>
      </c>
      <c r="B1" s="264" t="s">
        <v>40</v>
      </c>
      <c r="C1" s="264"/>
      <c r="D1" s="24" t="s">
        <v>41</v>
      </c>
      <c r="E1" s="24" t="s">
        <v>42</v>
      </c>
      <c r="F1" s="24" t="s">
        <v>49</v>
      </c>
    </row>
    <row r="2" spans="1:6">
      <c r="A2" s="25">
        <v>1</v>
      </c>
      <c r="B2" s="265" t="s">
        <v>44</v>
      </c>
      <c r="C2" s="265"/>
      <c r="D2" s="22">
        <v>5</v>
      </c>
      <c r="E2" s="27">
        <v>10000000</v>
      </c>
      <c r="F2" s="26"/>
    </row>
    <row r="3" spans="1:6">
      <c r="A3" s="25">
        <v>2</v>
      </c>
      <c r="B3" s="265" t="s">
        <v>45</v>
      </c>
      <c r="C3" s="265"/>
      <c r="D3" s="22">
        <v>2</v>
      </c>
      <c r="E3" s="27">
        <v>1500000</v>
      </c>
      <c r="F3" s="26"/>
    </row>
    <row r="4" spans="1:6">
      <c r="A4" s="25">
        <v>3</v>
      </c>
      <c r="B4" s="265" t="s">
        <v>46</v>
      </c>
      <c r="C4" s="265"/>
      <c r="D4" s="22">
        <v>1</v>
      </c>
      <c r="E4" s="27">
        <v>4000000</v>
      </c>
      <c r="F4" s="26"/>
    </row>
    <row r="5" spans="1:6">
      <c r="A5" s="25">
        <v>4</v>
      </c>
      <c r="B5" s="265" t="s">
        <v>47</v>
      </c>
      <c r="C5" s="265"/>
      <c r="D5" s="22">
        <v>3</v>
      </c>
      <c r="E5" s="27">
        <v>600000</v>
      </c>
      <c r="F5" s="26"/>
    </row>
    <row r="6" spans="1:6">
      <c r="A6" s="25">
        <v>5</v>
      </c>
      <c r="B6" s="265" t="s">
        <v>48</v>
      </c>
      <c r="C6" s="265"/>
      <c r="D6" s="22">
        <v>5</v>
      </c>
      <c r="E6" s="27">
        <v>150000</v>
      </c>
      <c r="F6" s="26"/>
    </row>
    <row r="7" spans="1:6">
      <c r="A7" s="261" t="s">
        <v>50</v>
      </c>
      <c r="B7" s="262"/>
      <c r="C7" s="262"/>
      <c r="D7" s="262"/>
      <c r="E7" s="263"/>
      <c r="F7" s="29"/>
    </row>
    <row r="8" spans="1:6">
      <c r="A8" s="261" t="s">
        <v>51</v>
      </c>
      <c r="B8" s="262"/>
      <c r="C8" s="262"/>
      <c r="D8" s="262"/>
      <c r="E8" s="263"/>
      <c r="F8" s="29"/>
    </row>
    <row r="9" spans="1:6">
      <c r="A9" s="261" t="s">
        <v>52</v>
      </c>
      <c r="B9" s="262"/>
      <c r="C9" s="262"/>
      <c r="D9" s="262"/>
      <c r="E9" s="263"/>
      <c r="F9" s="29"/>
    </row>
    <row r="10" spans="1:6">
      <c r="A10" s="261" t="s">
        <v>53</v>
      </c>
      <c r="B10" s="262"/>
      <c r="C10" s="262"/>
      <c r="D10" s="262"/>
      <c r="E10" s="263"/>
      <c r="F10" s="29"/>
    </row>
    <row r="11" spans="1:6">
      <c r="A11" s="261" t="s">
        <v>54</v>
      </c>
      <c r="B11" s="262"/>
      <c r="C11" s="262"/>
      <c r="D11" s="262"/>
      <c r="E11" s="263"/>
      <c r="F11" s="29"/>
    </row>
  </sheetData>
  <mergeCells count="11">
    <mergeCell ref="B6:C6"/>
    <mergeCell ref="B1:C1"/>
    <mergeCell ref="B2:C2"/>
    <mergeCell ref="B3:C3"/>
    <mergeCell ref="B4:C4"/>
    <mergeCell ref="B5:C5"/>
    <mergeCell ref="A7:E7"/>
    <mergeCell ref="A8:E8"/>
    <mergeCell ref="A9:E9"/>
    <mergeCell ref="A10:E10"/>
    <mergeCell ref="A11:E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233B79-DB74-498B-9529-4F9DD17B1DBA}">
  <dimension ref="A1:F9"/>
  <sheetViews>
    <sheetView workbookViewId="0">
      <selection activeCell="F7" sqref="F7"/>
    </sheetView>
  </sheetViews>
  <sheetFormatPr defaultRowHeight="14.4"/>
  <cols>
    <col min="5" max="5" width="14.3125" bestFit="1" customWidth="1"/>
    <col min="6" max="6" width="12.20703125" customWidth="1"/>
  </cols>
  <sheetData>
    <row r="1" spans="1:6">
      <c r="A1" s="16" t="s">
        <v>37</v>
      </c>
      <c r="B1" s="266"/>
      <c r="C1" s="266"/>
      <c r="D1" s="12"/>
      <c r="E1" s="12"/>
      <c r="F1" s="17"/>
    </row>
    <row r="2" spans="1:6" ht="14.7" thickBot="1">
      <c r="A2" s="18" t="s">
        <v>38</v>
      </c>
      <c r="B2" s="267"/>
      <c r="C2" s="267"/>
      <c r="D2" s="9"/>
      <c r="E2" s="9"/>
      <c r="F2" s="19"/>
    </row>
    <row r="3" spans="1:6">
      <c r="A3" s="1"/>
      <c r="B3" s="1"/>
      <c r="C3" s="1"/>
      <c r="D3" s="1"/>
      <c r="E3" s="1"/>
      <c r="F3" s="20"/>
    </row>
    <row r="4" spans="1:6">
      <c r="A4" s="24" t="s">
        <v>39</v>
      </c>
      <c r="B4" s="264" t="s">
        <v>40</v>
      </c>
      <c r="C4" s="264"/>
      <c r="D4" s="24" t="s">
        <v>41</v>
      </c>
      <c r="E4" s="24" t="s">
        <v>42</v>
      </c>
      <c r="F4" s="24" t="s">
        <v>43</v>
      </c>
    </row>
    <row r="5" spans="1:6">
      <c r="A5" s="25">
        <v>1</v>
      </c>
      <c r="B5" s="265" t="s">
        <v>44</v>
      </c>
      <c r="C5" s="265"/>
      <c r="D5" s="22">
        <v>5</v>
      </c>
      <c r="E5" s="26">
        <v>10000000</v>
      </c>
      <c r="F5" s="26">
        <v>0.1</v>
      </c>
    </row>
    <row r="6" spans="1:6">
      <c r="A6" s="25">
        <v>2</v>
      </c>
      <c r="B6" s="265" t="s">
        <v>45</v>
      </c>
      <c r="C6" s="265"/>
      <c r="D6" s="22">
        <v>2</v>
      </c>
      <c r="E6" s="26">
        <v>1500000</v>
      </c>
      <c r="F6" s="26">
        <v>0.05</v>
      </c>
    </row>
    <row r="7" spans="1:6">
      <c r="A7" s="25">
        <v>3</v>
      </c>
      <c r="B7" s="265" t="s">
        <v>46</v>
      </c>
      <c r="C7" s="265"/>
      <c r="D7" s="22">
        <v>1</v>
      </c>
      <c r="E7" s="26">
        <v>4000000</v>
      </c>
      <c r="F7" s="26">
        <v>0.2</v>
      </c>
    </row>
    <row r="8" spans="1:6">
      <c r="A8" s="25">
        <v>4</v>
      </c>
      <c r="B8" s="265" t="s">
        <v>47</v>
      </c>
      <c r="C8" s="265"/>
      <c r="D8" s="22">
        <v>3</v>
      </c>
      <c r="E8" s="26">
        <v>600000</v>
      </c>
      <c r="F8" s="26">
        <v>0.25</v>
      </c>
    </row>
    <row r="9" spans="1:6">
      <c r="A9" s="25">
        <v>5</v>
      </c>
      <c r="B9" s="265" t="s">
        <v>48</v>
      </c>
      <c r="C9" s="265"/>
      <c r="D9" s="22">
        <v>5</v>
      </c>
      <c r="E9" s="26">
        <v>150000</v>
      </c>
      <c r="F9" s="26">
        <v>0.05</v>
      </c>
    </row>
  </sheetData>
  <mergeCells count="8">
    <mergeCell ref="B9:C9"/>
    <mergeCell ref="B6:C6"/>
    <mergeCell ref="B7:C7"/>
    <mergeCell ref="B8:C8"/>
    <mergeCell ref="B1:C1"/>
    <mergeCell ref="B2:C2"/>
    <mergeCell ref="B4:C4"/>
    <mergeCell ref="B5:C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7F61EC-2E92-42D2-BA3F-5E80661B3FD2}">
  <dimension ref="A1:F18"/>
  <sheetViews>
    <sheetView workbookViewId="0">
      <selection activeCell="F7" sqref="F7"/>
    </sheetView>
  </sheetViews>
  <sheetFormatPr defaultRowHeight="14.4"/>
  <sheetData>
    <row r="1" spans="1:6" ht="15.3">
      <c r="A1" s="37" t="s">
        <v>62</v>
      </c>
      <c r="B1" s="37" t="s">
        <v>63</v>
      </c>
      <c r="C1" s="37" t="s">
        <v>64</v>
      </c>
      <c r="D1" s="37" t="s">
        <v>38</v>
      </c>
    </row>
    <row r="2" spans="1:6">
      <c r="A2" s="38">
        <v>1</v>
      </c>
      <c r="B2" s="38" t="s">
        <v>65</v>
      </c>
      <c r="C2" s="38" t="s">
        <v>67</v>
      </c>
      <c r="D2" s="39">
        <v>0.41666666666666669</v>
      </c>
    </row>
    <row r="3" spans="1:6">
      <c r="A3" s="38">
        <v>2</v>
      </c>
      <c r="B3" s="38" t="s">
        <v>66</v>
      </c>
      <c r="C3" s="38" t="s">
        <v>68</v>
      </c>
      <c r="D3" s="39">
        <v>0.45833333333333331</v>
      </c>
    </row>
    <row r="4" spans="1:6">
      <c r="A4" s="38"/>
      <c r="B4" s="38"/>
      <c r="C4" s="38"/>
      <c r="D4" s="38"/>
    </row>
    <row r="5" spans="1:6">
      <c r="A5" s="38"/>
      <c r="B5" s="38"/>
      <c r="C5" s="38"/>
      <c r="D5" s="38"/>
    </row>
    <row r="6" spans="1:6">
      <c r="A6" s="38"/>
      <c r="B6" s="38"/>
      <c r="C6" s="38"/>
      <c r="D6" s="38"/>
    </row>
    <row r="7" spans="1:6">
      <c r="A7" s="38"/>
      <c r="B7" s="38"/>
      <c r="C7" s="38"/>
      <c r="D7" s="38"/>
    </row>
    <row r="8" spans="1:6">
      <c r="A8" s="38"/>
      <c r="B8" s="38"/>
      <c r="C8" s="38"/>
      <c r="D8" s="38"/>
    </row>
    <row r="9" spans="1:6">
      <c r="A9" s="38"/>
      <c r="B9" s="38"/>
      <c r="C9" s="38"/>
      <c r="D9" s="38"/>
    </row>
    <row r="10" spans="1:6">
      <c r="A10" s="38"/>
      <c r="B10" s="38"/>
      <c r="C10" s="38"/>
      <c r="D10" s="38"/>
    </row>
    <row r="11" spans="1:6">
      <c r="A11" s="38"/>
      <c r="B11" s="38"/>
      <c r="C11" s="38"/>
      <c r="D11" s="38"/>
    </row>
    <row r="12" spans="1:6" ht="14.7" thickBot="1"/>
    <row r="13" spans="1:6">
      <c r="A13" s="30" t="s">
        <v>23</v>
      </c>
      <c r="B13" s="268" t="s">
        <v>55</v>
      </c>
      <c r="C13" s="269"/>
      <c r="D13" s="31" t="s">
        <v>41</v>
      </c>
      <c r="E13" s="270" t="s">
        <v>56</v>
      </c>
      <c r="F13" s="271"/>
    </row>
    <row r="14" spans="1:6">
      <c r="A14" s="32">
        <v>1</v>
      </c>
      <c r="B14" s="272" t="s">
        <v>57</v>
      </c>
      <c r="C14" s="273"/>
      <c r="D14" s="33">
        <v>5</v>
      </c>
      <c r="E14" s="274"/>
      <c r="F14" s="275"/>
    </row>
    <row r="15" spans="1:6">
      <c r="A15" s="32">
        <v>2</v>
      </c>
      <c r="B15" s="40" t="s">
        <v>58</v>
      </c>
      <c r="C15" s="41"/>
      <c r="D15" s="33">
        <v>6</v>
      </c>
      <c r="E15" s="42"/>
      <c r="F15" s="43"/>
    </row>
    <row r="16" spans="1:6">
      <c r="A16" s="32">
        <v>3</v>
      </c>
      <c r="B16" s="40" t="s">
        <v>59</v>
      </c>
      <c r="C16" s="41"/>
      <c r="D16" s="33">
        <v>4</v>
      </c>
      <c r="E16" s="42"/>
      <c r="F16" s="43"/>
    </row>
    <row r="17" spans="1:6">
      <c r="A17" s="32">
        <v>4</v>
      </c>
      <c r="B17" s="40" t="s">
        <v>60</v>
      </c>
      <c r="C17" s="41"/>
      <c r="D17" s="33">
        <v>7</v>
      </c>
      <c r="E17" s="42"/>
      <c r="F17" s="43"/>
    </row>
    <row r="18" spans="1:6" ht="14.7" thickBot="1">
      <c r="A18" s="34">
        <v>5</v>
      </c>
      <c r="B18" s="44" t="s">
        <v>61</v>
      </c>
      <c r="C18" s="45"/>
      <c r="D18" s="35">
        <v>8</v>
      </c>
      <c r="E18" s="42"/>
      <c r="F18" s="43"/>
    </row>
  </sheetData>
  <mergeCells count="4">
    <mergeCell ref="B13:C13"/>
    <mergeCell ref="E13:F13"/>
    <mergeCell ref="B14:C14"/>
    <mergeCell ref="E14:F1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007218-A426-48BE-87E8-C445B782043C}">
  <dimension ref="A1:P12"/>
  <sheetViews>
    <sheetView workbookViewId="0">
      <selection activeCell="F7" sqref="F7"/>
    </sheetView>
  </sheetViews>
  <sheetFormatPr defaultRowHeight="14.4"/>
  <cols>
    <col min="2" max="2" width="8.3671875" bestFit="1" customWidth="1"/>
    <col min="4" max="4" width="15.5234375" bestFit="1" customWidth="1"/>
    <col min="13" max="13" width="20.89453125" customWidth="1"/>
    <col min="15" max="15" width="25.1015625" customWidth="1"/>
  </cols>
  <sheetData>
    <row r="1" spans="1:16">
      <c r="A1" s="276" t="s">
        <v>69</v>
      </c>
      <c r="B1" s="277"/>
      <c r="C1" s="277"/>
      <c r="D1" s="46" t="s">
        <v>70</v>
      </c>
      <c r="F1" s="12"/>
      <c r="G1" s="12"/>
      <c r="H1" s="12"/>
      <c r="I1" s="12"/>
      <c r="J1" s="12"/>
      <c r="K1" s="12"/>
      <c r="L1" s="12"/>
      <c r="M1" s="12"/>
      <c r="N1" s="12"/>
      <c r="O1" s="12"/>
      <c r="P1" s="3"/>
    </row>
    <row r="2" spans="1:16" ht="14.7" thickBot="1">
      <c r="A2" s="278" t="s">
        <v>71</v>
      </c>
      <c r="B2" s="279"/>
      <c r="C2" s="279"/>
      <c r="D2" s="47">
        <v>2500000</v>
      </c>
      <c r="F2" s="69" t="s">
        <v>18</v>
      </c>
      <c r="G2" s="6"/>
      <c r="H2" s="6"/>
      <c r="I2" s="6"/>
      <c r="J2" s="6"/>
      <c r="K2" s="6"/>
      <c r="L2" s="6"/>
      <c r="M2" s="6"/>
      <c r="N2" s="6"/>
      <c r="O2" s="6"/>
      <c r="P2" s="5"/>
    </row>
    <row r="3" spans="1:16" ht="26.1" thickBot="1">
      <c r="A3" s="6"/>
      <c r="B3" s="6"/>
      <c r="C3" s="6"/>
      <c r="D3" s="48"/>
      <c r="F3" s="6"/>
      <c r="G3" s="52" t="s">
        <v>75</v>
      </c>
      <c r="H3" s="53"/>
      <c r="I3" s="53"/>
      <c r="J3" s="54" t="s">
        <v>76</v>
      </c>
      <c r="K3" s="6"/>
      <c r="L3" s="55" t="s">
        <v>39</v>
      </c>
      <c r="M3" s="56" t="s">
        <v>55</v>
      </c>
      <c r="N3" s="56" t="s">
        <v>73</v>
      </c>
      <c r="O3" s="57" t="s">
        <v>56</v>
      </c>
      <c r="P3" s="5"/>
    </row>
    <row r="4" spans="1:16" ht="25.8">
      <c r="A4" s="49" t="s">
        <v>39</v>
      </c>
      <c r="B4" s="49" t="s">
        <v>72</v>
      </c>
      <c r="C4" s="49" t="s">
        <v>73</v>
      </c>
      <c r="D4" s="49" t="s">
        <v>74</v>
      </c>
      <c r="F4" s="6"/>
      <c r="G4" s="70" t="s">
        <v>70</v>
      </c>
      <c r="H4" s="71"/>
      <c r="I4" s="71"/>
      <c r="J4" s="72">
        <v>2500000</v>
      </c>
      <c r="K4" s="6"/>
      <c r="L4" s="78">
        <v>1</v>
      </c>
      <c r="M4" s="73" t="s">
        <v>70</v>
      </c>
      <c r="N4" s="76">
        <v>4</v>
      </c>
      <c r="O4" s="58">
        <f>N4*$F$23</f>
        <v>0</v>
      </c>
      <c r="P4" s="5"/>
    </row>
    <row r="5" spans="1:16" ht="14.7" thickBot="1">
      <c r="A5" s="25">
        <v>1</v>
      </c>
      <c r="B5" s="50">
        <f ca="1">NOW()</f>
        <v>45639.940672800927</v>
      </c>
      <c r="C5" s="25">
        <v>5</v>
      </c>
      <c r="D5" s="51"/>
      <c r="F5" s="6"/>
      <c r="G5" s="59" t="s">
        <v>77</v>
      </c>
      <c r="H5" s="60"/>
      <c r="I5" s="60"/>
      <c r="J5" s="61">
        <v>60000</v>
      </c>
      <c r="K5" s="62"/>
      <c r="L5" s="78">
        <v>2</v>
      </c>
      <c r="M5" s="74" t="s">
        <v>70</v>
      </c>
      <c r="N5" s="76">
        <v>3</v>
      </c>
      <c r="O5" s="58">
        <f t="shared" ref="O5:O6" si="0">N5*$F$23</f>
        <v>0</v>
      </c>
      <c r="P5" s="5"/>
    </row>
    <row r="6" spans="1:16">
      <c r="A6" s="25">
        <v>2</v>
      </c>
      <c r="B6" s="50">
        <f ca="1">B5+1</f>
        <v>45640.940672800927</v>
      </c>
      <c r="C6" s="25">
        <v>8</v>
      </c>
      <c r="D6" s="51"/>
      <c r="F6" s="6"/>
      <c r="G6" s="6"/>
      <c r="H6" s="6"/>
      <c r="I6" s="6"/>
      <c r="J6" s="6"/>
      <c r="K6" s="62"/>
      <c r="L6" s="79">
        <v>3</v>
      </c>
      <c r="M6" s="75" t="s">
        <v>70</v>
      </c>
      <c r="N6" s="77">
        <v>2</v>
      </c>
      <c r="O6" s="58">
        <f t="shared" si="0"/>
        <v>0</v>
      </c>
      <c r="P6" s="5"/>
    </row>
    <row r="7" spans="1:16">
      <c r="A7" s="25">
        <v>3</v>
      </c>
      <c r="B7" s="50">
        <f ca="1">B6+1</f>
        <v>45641.940672800927</v>
      </c>
      <c r="C7" s="25">
        <v>2</v>
      </c>
      <c r="D7" s="51"/>
      <c r="F7" s="6"/>
      <c r="G7" s="6"/>
      <c r="H7" s="6"/>
      <c r="I7" s="6"/>
      <c r="J7" s="6"/>
      <c r="K7" s="62"/>
      <c r="L7" s="64">
        <v>4</v>
      </c>
      <c r="M7" s="65" t="s">
        <v>77</v>
      </c>
      <c r="N7" s="66">
        <v>4</v>
      </c>
      <c r="O7" s="67">
        <f>N7*$F$24</f>
        <v>0</v>
      </c>
      <c r="P7" s="5"/>
    </row>
    <row r="8" spans="1:16">
      <c r="F8" s="6"/>
      <c r="G8" s="6"/>
      <c r="H8" s="6"/>
      <c r="I8" s="6"/>
      <c r="J8" s="6"/>
      <c r="K8" s="62"/>
      <c r="L8" s="64">
        <v>5</v>
      </c>
      <c r="M8" s="65" t="s">
        <v>77</v>
      </c>
      <c r="N8" s="66">
        <v>6</v>
      </c>
      <c r="O8" s="67">
        <f t="shared" ref="O8:O10" si="1">N8*$F$24</f>
        <v>0</v>
      </c>
      <c r="P8" s="5"/>
    </row>
    <row r="9" spans="1:16">
      <c r="F9" s="6"/>
      <c r="G9" s="6"/>
      <c r="H9" s="6"/>
      <c r="I9" s="6"/>
      <c r="J9" s="6"/>
      <c r="K9" s="62"/>
      <c r="L9" s="64">
        <v>6</v>
      </c>
      <c r="M9" s="65" t="s">
        <v>77</v>
      </c>
      <c r="N9" s="66">
        <v>8</v>
      </c>
      <c r="O9" s="67">
        <f t="shared" si="1"/>
        <v>0</v>
      </c>
      <c r="P9" s="5"/>
    </row>
    <row r="10" spans="1:16">
      <c r="F10" s="6"/>
      <c r="G10" s="6"/>
      <c r="H10" s="6"/>
      <c r="I10" s="6"/>
      <c r="J10" s="6"/>
      <c r="K10" s="62"/>
      <c r="L10" s="64">
        <v>7</v>
      </c>
      <c r="M10" s="65" t="s">
        <v>77</v>
      </c>
      <c r="N10" s="66">
        <v>9</v>
      </c>
      <c r="O10" s="67">
        <f t="shared" si="1"/>
        <v>0</v>
      </c>
      <c r="P10" s="5"/>
    </row>
    <row r="11" spans="1:16" ht="14.7" thickBot="1">
      <c r="F11" s="6"/>
      <c r="G11" s="6"/>
      <c r="H11" s="6"/>
      <c r="I11" s="6"/>
      <c r="J11" s="6"/>
      <c r="K11" s="6"/>
      <c r="L11" s="280" t="s">
        <v>78</v>
      </c>
      <c r="M11" s="281"/>
      <c r="N11" s="281"/>
      <c r="O11" s="68"/>
      <c r="P11" s="5"/>
    </row>
    <row r="12" spans="1:16" ht="14.7" thickBot="1">
      <c r="F12" s="9"/>
      <c r="G12" s="9"/>
      <c r="H12" s="9"/>
      <c r="I12" s="9"/>
      <c r="J12" s="9"/>
      <c r="K12" s="9"/>
      <c r="L12" s="9"/>
      <c r="M12" s="9"/>
      <c r="N12" s="9"/>
      <c r="O12" s="9"/>
      <c r="P12" s="10"/>
    </row>
  </sheetData>
  <mergeCells count="3">
    <mergeCell ref="A1:C1"/>
    <mergeCell ref="A2:C2"/>
    <mergeCell ref="L11:N1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DDC11F-2AD5-4072-9DD6-8C1963BC6EB7}">
  <dimension ref="A1:N189"/>
  <sheetViews>
    <sheetView topLeftCell="A61" workbookViewId="0">
      <selection activeCell="F7" sqref="F7"/>
    </sheetView>
  </sheetViews>
  <sheetFormatPr defaultRowHeight="14.4"/>
  <cols>
    <col min="2" max="2" width="11.41796875" customWidth="1"/>
    <col min="3" max="3" width="16" bestFit="1" customWidth="1"/>
    <col min="4" max="4" width="12.26171875" customWidth="1"/>
    <col min="5" max="5" width="10.9453125" bestFit="1" customWidth="1"/>
    <col min="6" max="6" width="12.89453125" customWidth="1"/>
    <col min="7" max="7" width="12.3125" customWidth="1"/>
    <col min="8" max="8" width="10.68359375" customWidth="1"/>
    <col min="9" max="9" width="10.89453125" customWidth="1"/>
    <col min="10" max="10" width="24.578125" customWidth="1"/>
    <col min="11" max="11" width="23.83984375" customWidth="1"/>
  </cols>
  <sheetData>
    <row r="1" spans="1:12">
      <c r="A1" s="6" t="s">
        <v>79</v>
      </c>
      <c r="B1" s="6"/>
      <c r="C1" s="6"/>
      <c r="D1" s="6"/>
      <c r="E1" s="6"/>
      <c r="F1" s="6"/>
      <c r="G1" s="6"/>
      <c r="H1" s="6"/>
    </row>
    <row r="2" spans="1:12">
      <c r="A2" s="6"/>
      <c r="B2" s="284" t="s">
        <v>80</v>
      </c>
      <c r="C2" s="284"/>
      <c r="D2" s="284"/>
      <c r="E2" s="284"/>
      <c r="F2" s="6"/>
      <c r="G2" s="6"/>
      <c r="H2" s="6"/>
    </row>
    <row r="3" spans="1:12">
      <c r="A3" s="6"/>
      <c r="B3" s="25" t="s">
        <v>39</v>
      </c>
      <c r="C3" s="25" t="s">
        <v>81</v>
      </c>
      <c r="D3" s="25" t="s">
        <v>82</v>
      </c>
      <c r="E3" s="25" t="s">
        <v>83</v>
      </c>
      <c r="F3" s="6"/>
      <c r="G3" s="6"/>
      <c r="H3" s="6"/>
    </row>
    <row r="4" spans="1:12">
      <c r="A4" s="6"/>
      <c r="B4" s="25">
        <v>1</v>
      </c>
      <c r="C4" s="80" t="s">
        <v>84</v>
      </c>
      <c r="D4" s="25">
        <v>87</v>
      </c>
      <c r="E4" s="115"/>
      <c r="F4" s="6"/>
      <c r="G4" s="6"/>
      <c r="H4" s="6"/>
    </row>
    <row r="5" spans="1:12">
      <c r="A5" s="6"/>
      <c r="B5" s="25">
        <v>2</v>
      </c>
      <c r="C5" s="80" t="s">
        <v>85</v>
      </c>
      <c r="D5" s="25">
        <v>80</v>
      </c>
      <c r="E5" s="115"/>
      <c r="F5" s="6"/>
      <c r="G5" s="6"/>
      <c r="H5" s="6"/>
    </row>
    <row r="6" spans="1:12">
      <c r="A6" s="6"/>
      <c r="B6" s="25">
        <v>3</v>
      </c>
      <c r="C6" s="80" t="s">
        <v>86</v>
      </c>
      <c r="D6" s="25">
        <v>46</v>
      </c>
      <c r="E6" s="115"/>
      <c r="F6" s="6"/>
      <c r="G6" s="6"/>
      <c r="H6" s="6"/>
    </row>
    <row r="7" spans="1:12">
      <c r="A7" s="6"/>
      <c r="B7" s="81"/>
      <c r="C7" s="6"/>
      <c r="D7" s="81"/>
      <c r="E7" s="6"/>
      <c r="F7" s="6"/>
      <c r="G7" s="6"/>
      <c r="H7" s="6"/>
    </row>
    <row r="8" spans="1:12">
      <c r="A8" s="6" t="s">
        <v>87</v>
      </c>
      <c r="B8" s="7" t="s">
        <v>88</v>
      </c>
      <c r="C8" s="6"/>
      <c r="D8" s="81"/>
      <c r="E8" s="6"/>
      <c r="F8" s="6"/>
      <c r="G8" s="6"/>
      <c r="H8" s="6"/>
    </row>
    <row r="9" spans="1:12">
      <c r="A9" s="6"/>
      <c r="B9" s="7" t="s">
        <v>89</v>
      </c>
      <c r="C9" s="6"/>
      <c r="D9" s="81"/>
      <c r="E9" s="6"/>
      <c r="F9" s="6"/>
      <c r="G9" s="6"/>
      <c r="H9" s="6"/>
    </row>
    <row r="10" spans="1:12" ht="14.7" thickBot="1">
      <c r="A10" s="9"/>
      <c r="B10" s="9"/>
      <c r="C10" s="9"/>
      <c r="D10" s="9"/>
      <c r="E10" s="9"/>
      <c r="F10" s="9"/>
      <c r="G10" s="9"/>
      <c r="H10" s="9"/>
    </row>
    <row r="11" spans="1:12" ht="14.7" thickBot="1"/>
    <row r="12" spans="1:12" ht="14.7" thickBot="1">
      <c r="A12" s="12"/>
      <c r="B12" s="12"/>
      <c r="C12" s="12"/>
      <c r="D12" s="12"/>
      <c r="E12" s="12"/>
      <c r="F12" s="12"/>
      <c r="G12" s="12"/>
      <c r="H12" s="12"/>
      <c r="I12" s="12"/>
      <c r="J12" s="12"/>
      <c r="K12" s="12"/>
      <c r="L12" s="12"/>
    </row>
    <row r="13" spans="1:12">
      <c r="A13" s="82" t="s">
        <v>39</v>
      </c>
      <c r="B13" s="83" t="s">
        <v>90</v>
      </c>
      <c r="C13" s="84" t="s">
        <v>91</v>
      </c>
      <c r="D13" s="85" t="s">
        <v>92</v>
      </c>
      <c r="E13" s="6" t="s">
        <v>87</v>
      </c>
      <c r="F13" s="7" t="s">
        <v>93</v>
      </c>
      <c r="G13" s="87"/>
      <c r="H13" s="6"/>
      <c r="I13" s="6"/>
      <c r="J13" s="6"/>
      <c r="K13" s="6"/>
      <c r="L13" s="6"/>
    </row>
    <row r="14" spans="1:12">
      <c r="A14" s="32">
        <v>1</v>
      </c>
      <c r="B14" s="63" t="s">
        <v>94</v>
      </c>
      <c r="C14" s="33">
        <v>23</v>
      </c>
      <c r="D14" s="114"/>
      <c r="E14" s="6"/>
      <c r="F14" s="7" t="s">
        <v>95</v>
      </c>
      <c r="G14" s="87"/>
      <c r="H14" s="6"/>
      <c r="I14" s="6"/>
      <c r="J14" s="6"/>
      <c r="K14" s="6"/>
      <c r="L14" s="6"/>
    </row>
    <row r="15" spans="1:12">
      <c r="A15" s="32">
        <v>2</v>
      </c>
      <c r="B15" s="63" t="s">
        <v>96</v>
      </c>
      <c r="C15" s="33">
        <v>58</v>
      </c>
      <c r="D15" s="114"/>
      <c r="E15" s="6"/>
      <c r="F15" s="6"/>
      <c r="G15" s="87"/>
      <c r="H15" s="6"/>
      <c r="I15" s="6"/>
      <c r="J15" s="6"/>
      <c r="K15" s="6"/>
      <c r="L15" s="6"/>
    </row>
    <row r="16" spans="1:12" ht="14.7" thickBot="1">
      <c r="A16" s="34">
        <v>3</v>
      </c>
      <c r="B16" s="86" t="s">
        <v>97</v>
      </c>
      <c r="C16" s="35">
        <v>44</v>
      </c>
      <c r="D16" s="114"/>
      <c r="E16" s="6"/>
      <c r="F16" s="6"/>
      <c r="G16" s="87"/>
      <c r="H16" s="6"/>
      <c r="I16" s="6"/>
      <c r="J16" s="6"/>
      <c r="K16" s="6"/>
      <c r="L16" s="6"/>
    </row>
    <row r="17" spans="1:12" ht="14.7" thickBot="1">
      <c r="A17" s="9"/>
      <c r="B17" s="9"/>
      <c r="C17" s="9"/>
      <c r="D17" s="9"/>
      <c r="E17" s="9"/>
      <c r="F17" s="9"/>
      <c r="G17" s="9"/>
      <c r="H17" s="9"/>
      <c r="I17" s="9"/>
      <c r="J17" s="9"/>
      <c r="K17" s="9"/>
      <c r="L17" s="9"/>
    </row>
    <row r="18" spans="1:12" ht="14.7" thickBot="1">
      <c r="A18" s="12"/>
      <c r="B18" s="12"/>
      <c r="C18" s="12"/>
      <c r="D18" s="12"/>
      <c r="E18" s="12"/>
      <c r="F18" s="12"/>
      <c r="G18" s="12"/>
      <c r="H18" s="12"/>
      <c r="I18" s="12"/>
      <c r="J18" s="12"/>
      <c r="K18" s="12"/>
      <c r="L18" s="87"/>
    </row>
    <row r="19" spans="1:12">
      <c r="A19" s="82" t="s">
        <v>39</v>
      </c>
      <c r="B19" s="83" t="s">
        <v>90</v>
      </c>
      <c r="C19" s="84" t="s">
        <v>98</v>
      </c>
      <c r="D19" s="85" t="s">
        <v>92</v>
      </c>
      <c r="E19" s="6" t="s">
        <v>87</v>
      </c>
      <c r="F19" s="7" t="s">
        <v>99</v>
      </c>
      <c r="G19" s="87"/>
      <c r="H19" s="6"/>
      <c r="I19" s="6"/>
      <c r="J19" s="6"/>
      <c r="K19" s="6"/>
      <c r="L19" s="87"/>
    </row>
    <row r="20" spans="1:12">
      <c r="A20" s="32">
        <v>1</v>
      </c>
      <c r="B20" s="63" t="s">
        <v>94</v>
      </c>
      <c r="C20" s="33" t="s">
        <v>100</v>
      </c>
      <c r="D20" s="114"/>
      <c r="E20" s="6"/>
      <c r="F20" s="7" t="s">
        <v>101</v>
      </c>
      <c r="G20" s="87"/>
      <c r="H20" s="6"/>
      <c r="I20" s="6"/>
      <c r="J20" s="6"/>
      <c r="K20" s="6"/>
      <c r="L20" s="87"/>
    </row>
    <row r="21" spans="1:12">
      <c r="A21" s="32">
        <v>2</v>
      </c>
      <c r="B21" s="63" t="s">
        <v>96</v>
      </c>
      <c r="C21" s="33" t="s">
        <v>102</v>
      </c>
      <c r="D21" s="114"/>
      <c r="E21" s="6"/>
      <c r="F21" s="6"/>
      <c r="G21" s="87"/>
      <c r="H21" s="6"/>
      <c r="I21" s="6"/>
      <c r="J21" s="6"/>
      <c r="K21" s="6"/>
      <c r="L21" s="87"/>
    </row>
    <row r="22" spans="1:12" ht="14.7" thickBot="1">
      <c r="A22" s="34">
        <v>3</v>
      </c>
      <c r="B22" s="86" t="s">
        <v>97</v>
      </c>
      <c r="C22" s="35" t="s">
        <v>102</v>
      </c>
      <c r="D22" s="114"/>
      <c r="E22" s="6"/>
      <c r="F22" s="6"/>
      <c r="G22" s="6"/>
      <c r="H22" s="6"/>
      <c r="I22" s="6"/>
      <c r="J22" s="6"/>
      <c r="K22" s="6"/>
      <c r="L22" s="87"/>
    </row>
    <row r="23" spans="1:12" ht="14.7" thickBot="1">
      <c r="A23" s="9"/>
      <c r="B23" s="9"/>
      <c r="C23" s="9"/>
      <c r="D23" s="9"/>
      <c r="E23" s="9"/>
      <c r="F23" s="9"/>
      <c r="G23" s="9"/>
      <c r="H23" s="9"/>
      <c r="I23" s="9"/>
      <c r="J23" s="9"/>
      <c r="K23" s="9"/>
      <c r="L23" s="87"/>
    </row>
    <row r="25" spans="1:12" s="105" customFormat="1">
      <c r="A25" s="104" t="s">
        <v>103</v>
      </c>
    </row>
    <row r="27" spans="1:12">
      <c r="A27" s="89" t="s">
        <v>104</v>
      </c>
      <c r="B27" s="89" t="s">
        <v>105</v>
      </c>
      <c r="C27" s="90" t="s">
        <v>106</v>
      </c>
      <c r="D27" s="90" t="s">
        <v>107</v>
      </c>
      <c r="E27" s="69" t="s">
        <v>87</v>
      </c>
    </row>
    <row r="28" spans="1:12">
      <c r="A28" s="91">
        <v>1</v>
      </c>
      <c r="B28" s="91" t="s">
        <v>108</v>
      </c>
      <c r="C28" s="91">
        <v>78</v>
      </c>
      <c r="D28" s="112"/>
      <c r="F28" s="285" t="s">
        <v>113</v>
      </c>
      <c r="G28" s="285"/>
      <c r="H28" s="285"/>
      <c r="I28" s="285"/>
      <c r="J28" s="285"/>
      <c r="K28" s="285"/>
    </row>
    <row r="29" spans="1:12">
      <c r="A29" s="91">
        <v>2</v>
      </c>
      <c r="B29" s="91" t="s">
        <v>109</v>
      </c>
      <c r="C29" s="91">
        <v>85</v>
      </c>
      <c r="D29" s="112"/>
      <c r="F29" s="285"/>
      <c r="G29" s="285"/>
      <c r="H29" s="285"/>
      <c r="I29" s="285"/>
      <c r="J29" s="285"/>
      <c r="K29" s="285"/>
    </row>
    <row r="30" spans="1:12">
      <c r="A30" s="91">
        <v>3</v>
      </c>
      <c r="B30" s="91" t="s">
        <v>110</v>
      </c>
      <c r="C30" s="91">
        <v>79</v>
      </c>
      <c r="D30" s="112"/>
    </row>
    <row r="31" spans="1:12">
      <c r="A31" s="91">
        <v>4</v>
      </c>
      <c r="B31" s="91" t="s">
        <v>111</v>
      </c>
      <c r="C31" s="91">
        <v>89</v>
      </c>
      <c r="D31" s="112"/>
    </row>
    <row r="32" spans="1:12">
      <c r="A32" s="91">
        <v>5</v>
      </c>
      <c r="B32" s="91" t="s">
        <v>112</v>
      </c>
      <c r="C32" s="91">
        <v>76</v>
      </c>
      <c r="D32" s="112"/>
    </row>
    <row r="35" spans="1:14" ht="28.2">
      <c r="A35" s="92" t="s">
        <v>104</v>
      </c>
      <c r="B35" s="93" t="s">
        <v>114</v>
      </c>
      <c r="C35" s="93" t="s">
        <v>115</v>
      </c>
      <c r="D35" s="93" t="s">
        <v>116</v>
      </c>
      <c r="E35" s="98" t="s">
        <v>87</v>
      </c>
    </row>
    <row r="36" spans="1:14" ht="14.4" customHeight="1">
      <c r="A36" s="94">
        <v>1</v>
      </c>
      <c r="B36" s="95" t="s">
        <v>117</v>
      </c>
      <c r="C36" s="96">
        <v>24</v>
      </c>
      <c r="D36" s="113"/>
      <c r="F36" s="286" t="s">
        <v>132</v>
      </c>
      <c r="G36" s="286"/>
      <c r="H36" s="286"/>
      <c r="I36" s="286"/>
      <c r="J36" s="286"/>
      <c r="K36" s="286"/>
      <c r="L36" s="286"/>
      <c r="M36" s="286"/>
      <c r="N36" s="286"/>
    </row>
    <row r="37" spans="1:14">
      <c r="A37" s="94">
        <v>2</v>
      </c>
      <c r="B37" s="95" t="s">
        <v>118</v>
      </c>
      <c r="C37" s="96">
        <v>73</v>
      </c>
      <c r="D37" s="113"/>
      <c r="F37" s="286"/>
      <c r="G37" s="286"/>
      <c r="H37" s="286"/>
      <c r="I37" s="286"/>
      <c r="J37" s="286"/>
      <c r="K37" s="286"/>
      <c r="L37" s="286"/>
      <c r="M37" s="286"/>
      <c r="N37" s="286"/>
    </row>
    <row r="38" spans="1:14">
      <c r="A38" s="94">
        <v>3</v>
      </c>
      <c r="B38" s="95" t="s">
        <v>119</v>
      </c>
      <c r="C38" s="96">
        <v>42</v>
      </c>
      <c r="D38" s="113"/>
      <c r="F38" s="286"/>
      <c r="G38" s="286"/>
      <c r="H38" s="286"/>
      <c r="I38" s="286"/>
      <c r="J38" s="286"/>
      <c r="K38" s="286"/>
      <c r="L38" s="286"/>
      <c r="M38" s="286"/>
      <c r="N38" s="286"/>
    </row>
    <row r="39" spans="1:14">
      <c r="A39" s="94">
        <v>4</v>
      </c>
      <c r="B39" s="95" t="s">
        <v>120</v>
      </c>
      <c r="C39" s="96">
        <v>85</v>
      </c>
      <c r="D39" s="113"/>
    </row>
    <row r="40" spans="1:14">
      <c r="A40" s="94">
        <v>5</v>
      </c>
      <c r="B40" s="95" t="s">
        <v>121</v>
      </c>
      <c r="C40" s="96">
        <v>67</v>
      </c>
      <c r="D40" s="113"/>
    </row>
    <row r="41" spans="1:14">
      <c r="A41" s="94">
        <v>6</v>
      </c>
      <c r="B41" s="95" t="s">
        <v>122</v>
      </c>
      <c r="C41" s="96">
        <v>70</v>
      </c>
      <c r="D41" s="113"/>
    </row>
    <row r="42" spans="1:14">
      <c r="A42" s="94">
        <v>7</v>
      </c>
      <c r="B42" s="95" t="s">
        <v>123</v>
      </c>
      <c r="C42" s="96">
        <v>63</v>
      </c>
      <c r="D42" s="113"/>
    </row>
    <row r="43" spans="1:14">
      <c r="A43" s="94">
        <v>8</v>
      </c>
      <c r="B43" s="95" t="s">
        <v>124</v>
      </c>
      <c r="C43" s="96">
        <v>70</v>
      </c>
      <c r="D43" s="113"/>
    </row>
    <row r="44" spans="1:14">
      <c r="A44" s="94">
        <v>9</v>
      </c>
      <c r="B44" s="95" t="s">
        <v>125</v>
      </c>
      <c r="C44" s="96">
        <v>96</v>
      </c>
      <c r="D44" s="113"/>
    </row>
    <row r="45" spans="1:14">
      <c r="A45" s="94">
        <v>10</v>
      </c>
      <c r="B45" s="95" t="s">
        <v>126</v>
      </c>
      <c r="C45" s="96">
        <v>37</v>
      </c>
      <c r="D45" s="113"/>
    </row>
    <row r="46" spans="1:14">
      <c r="A46" s="94">
        <v>11</v>
      </c>
      <c r="B46" s="95" t="s">
        <v>127</v>
      </c>
      <c r="C46" s="97">
        <v>83</v>
      </c>
      <c r="D46" s="113"/>
    </row>
    <row r="47" spans="1:14">
      <c r="A47" s="94">
        <v>12</v>
      </c>
      <c r="B47" s="95" t="s">
        <v>128</v>
      </c>
      <c r="C47" s="97">
        <v>64</v>
      </c>
      <c r="D47" s="113"/>
    </row>
    <row r="48" spans="1:14">
      <c r="A48" s="94">
        <v>13</v>
      </c>
      <c r="B48" s="95" t="s">
        <v>129</v>
      </c>
      <c r="C48" s="97">
        <v>25</v>
      </c>
      <c r="D48" s="113"/>
    </row>
    <row r="49" spans="1:6">
      <c r="A49" s="94">
        <v>14</v>
      </c>
      <c r="B49" s="95" t="s">
        <v>130</v>
      </c>
      <c r="C49" s="97">
        <v>77</v>
      </c>
      <c r="D49" s="113"/>
    </row>
    <row r="50" spans="1:6">
      <c r="A50" s="94">
        <v>15</v>
      </c>
      <c r="B50" s="95" t="s">
        <v>131</v>
      </c>
      <c r="C50" s="97">
        <v>71</v>
      </c>
      <c r="D50" s="113"/>
    </row>
    <row r="52" spans="1:6" ht="30.6" customHeight="1">
      <c r="A52" s="102" t="s">
        <v>104</v>
      </c>
      <c r="B52" s="103" t="s">
        <v>133</v>
      </c>
      <c r="C52" s="102" t="s">
        <v>134</v>
      </c>
      <c r="D52" s="102" t="s">
        <v>107</v>
      </c>
      <c r="E52" s="69" t="s">
        <v>87</v>
      </c>
    </row>
    <row r="53" spans="1:6">
      <c r="A53" s="101">
        <v>1</v>
      </c>
      <c r="B53" s="101" t="s">
        <v>108</v>
      </c>
      <c r="C53" s="101" t="s">
        <v>135</v>
      </c>
      <c r="D53" s="112"/>
      <c r="F53" s="118" t="s">
        <v>152</v>
      </c>
    </row>
    <row r="54" spans="1:6">
      <c r="A54" s="101">
        <v>2</v>
      </c>
      <c r="B54" s="101" t="s">
        <v>109</v>
      </c>
      <c r="C54" s="101" t="s">
        <v>135</v>
      </c>
      <c r="D54" s="112"/>
      <c r="F54" s="118" t="s">
        <v>151</v>
      </c>
    </row>
    <row r="55" spans="1:6">
      <c r="A55" s="101">
        <v>3</v>
      </c>
      <c r="B55" s="101" t="s">
        <v>110</v>
      </c>
      <c r="C55" s="101" t="s">
        <v>136</v>
      </c>
      <c r="D55" s="112"/>
    </row>
    <row r="56" spans="1:6">
      <c r="A56" s="101">
        <v>4</v>
      </c>
      <c r="B56" s="101" t="s">
        <v>137</v>
      </c>
      <c r="C56" s="101" t="s">
        <v>135</v>
      </c>
      <c r="D56" s="112"/>
    </row>
    <row r="57" spans="1:6">
      <c r="A57" s="101">
        <v>5</v>
      </c>
      <c r="B57" s="101" t="s">
        <v>138</v>
      </c>
      <c r="C57" s="101" t="s">
        <v>136</v>
      </c>
      <c r="D57" s="112"/>
    </row>
    <row r="58" spans="1:6">
      <c r="A58" s="101">
        <v>6</v>
      </c>
      <c r="B58" s="101" t="s">
        <v>122</v>
      </c>
      <c r="C58" s="101" t="s">
        <v>136</v>
      </c>
      <c r="D58" s="112"/>
    </row>
    <row r="59" spans="1:6">
      <c r="A59" s="101">
        <v>7</v>
      </c>
      <c r="B59" s="101" t="s">
        <v>123</v>
      </c>
      <c r="C59" s="101" t="s">
        <v>135</v>
      </c>
      <c r="D59" s="112"/>
    </row>
    <row r="60" spans="1:6">
      <c r="A60" s="101">
        <v>8</v>
      </c>
      <c r="B60" s="101" t="s">
        <v>128</v>
      </c>
      <c r="C60" s="101" t="s">
        <v>136</v>
      </c>
      <c r="D60" s="112"/>
    </row>
    <row r="61" spans="1:6">
      <c r="A61" s="101">
        <v>9</v>
      </c>
      <c r="B61" s="101" t="s">
        <v>129</v>
      </c>
      <c r="C61" s="101" t="s">
        <v>136</v>
      </c>
      <c r="D61" s="112"/>
    </row>
    <row r="64" spans="1:6" s="105" customFormat="1">
      <c r="A64" s="104" t="s">
        <v>223</v>
      </c>
    </row>
    <row r="66" spans="1:9">
      <c r="A66" s="106" t="s">
        <v>104</v>
      </c>
      <c r="B66" s="106" t="s">
        <v>105</v>
      </c>
      <c r="C66" s="106" t="s">
        <v>106</v>
      </c>
      <c r="D66" s="106" t="s">
        <v>107</v>
      </c>
      <c r="E66" s="107" t="s">
        <v>139</v>
      </c>
      <c r="F66" s="107" t="s">
        <v>140</v>
      </c>
      <c r="G66" s="69" t="s">
        <v>87</v>
      </c>
      <c r="H66" s="287" t="s">
        <v>149</v>
      </c>
      <c r="I66" s="287"/>
    </row>
    <row r="67" spans="1:9">
      <c r="A67" s="108">
        <v>1</v>
      </c>
      <c r="B67" s="108" t="s">
        <v>108</v>
      </c>
      <c r="C67" s="108">
        <v>67</v>
      </c>
      <c r="D67" s="110"/>
      <c r="E67" s="109">
        <v>2000000</v>
      </c>
      <c r="F67" s="111"/>
      <c r="H67" s="116" t="s">
        <v>142</v>
      </c>
      <c r="I67" s="116" t="s">
        <v>92</v>
      </c>
    </row>
    <row r="68" spans="1:9">
      <c r="A68" s="108">
        <v>2</v>
      </c>
      <c r="B68" s="108" t="s">
        <v>109</v>
      </c>
      <c r="C68" s="108">
        <v>34</v>
      </c>
      <c r="D68" s="110"/>
      <c r="E68" s="109">
        <v>2500000</v>
      </c>
      <c r="F68" s="111"/>
      <c r="H68" s="116" t="s">
        <v>143</v>
      </c>
      <c r="I68" s="116" t="s">
        <v>144</v>
      </c>
    </row>
    <row r="69" spans="1:9">
      <c r="A69" s="108">
        <v>3</v>
      </c>
      <c r="B69" s="108" t="s">
        <v>110</v>
      </c>
      <c r="C69" s="108">
        <v>79</v>
      </c>
      <c r="D69" s="110"/>
      <c r="E69" s="109">
        <v>2500000</v>
      </c>
      <c r="F69" s="111"/>
      <c r="H69" s="116" t="s">
        <v>145</v>
      </c>
      <c r="I69" s="116" t="s">
        <v>146</v>
      </c>
    </row>
    <row r="70" spans="1:9">
      <c r="A70" s="108">
        <v>4</v>
      </c>
      <c r="B70" s="108" t="s">
        <v>137</v>
      </c>
      <c r="C70" s="108">
        <v>89</v>
      </c>
      <c r="D70" s="110"/>
      <c r="E70" s="109">
        <v>3000000</v>
      </c>
      <c r="F70" s="111"/>
      <c r="H70" s="116" t="s">
        <v>147</v>
      </c>
      <c r="I70" s="116" t="s">
        <v>148</v>
      </c>
    </row>
    <row r="71" spans="1:9">
      <c r="A71" s="108">
        <v>5</v>
      </c>
      <c r="B71" s="108" t="s">
        <v>112</v>
      </c>
      <c r="C71" s="108">
        <v>76</v>
      </c>
      <c r="D71" s="110"/>
      <c r="E71" s="109">
        <v>2500000</v>
      </c>
      <c r="F71" s="111"/>
    </row>
    <row r="72" spans="1:9">
      <c r="A72" s="108">
        <v>6</v>
      </c>
      <c r="B72" s="108" t="s">
        <v>126</v>
      </c>
      <c r="C72" s="108">
        <v>66</v>
      </c>
      <c r="D72" s="110"/>
      <c r="E72" s="109">
        <v>4000000</v>
      </c>
      <c r="F72" s="111"/>
      <c r="G72" s="69" t="s">
        <v>87</v>
      </c>
      <c r="H72" s="117" t="s">
        <v>140</v>
      </c>
    </row>
    <row r="73" spans="1:9">
      <c r="A73" s="108">
        <v>7</v>
      </c>
      <c r="B73" s="108" t="s">
        <v>127</v>
      </c>
      <c r="C73" s="108">
        <v>89</v>
      </c>
      <c r="D73" s="110"/>
      <c r="E73" s="109">
        <v>2500000</v>
      </c>
      <c r="F73" s="111"/>
      <c r="H73" s="117" t="s">
        <v>150</v>
      </c>
    </row>
    <row r="74" spans="1:9">
      <c r="A74" s="108">
        <v>8</v>
      </c>
      <c r="B74" s="108" t="s">
        <v>128</v>
      </c>
      <c r="C74" s="108">
        <v>34</v>
      </c>
      <c r="D74" s="110"/>
      <c r="E74" s="109">
        <v>2500000</v>
      </c>
      <c r="F74" s="111"/>
    </row>
    <row r="75" spans="1:9">
      <c r="A75" s="108">
        <v>9</v>
      </c>
      <c r="B75" s="108" t="s">
        <v>129</v>
      </c>
      <c r="C75" s="108">
        <v>49</v>
      </c>
      <c r="D75" s="110"/>
      <c r="E75" s="109">
        <v>5000000</v>
      </c>
      <c r="F75" s="111"/>
    </row>
    <row r="76" spans="1:9">
      <c r="A76" s="108">
        <v>10</v>
      </c>
      <c r="B76" s="108" t="s">
        <v>130</v>
      </c>
      <c r="C76" s="108">
        <v>59</v>
      </c>
      <c r="D76" s="110"/>
      <c r="E76" s="109">
        <v>4000000</v>
      </c>
      <c r="F76" s="111"/>
    </row>
    <row r="77" spans="1:9">
      <c r="A77" s="108">
        <v>11</v>
      </c>
      <c r="B77" s="108" t="s">
        <v>131</v>
      </c>
      <c r="C77" s="108">
        <v>83</v>
      </c>
      <c r="D77" s="110"/>
      <c r="E77" s="109">
        <v>4000000</v>
      </c>
      <c r="F77" s="111"/>
    </row>
    <row r="78" spans="1:9">
      <c r="A78" s="108">
        <v>12</v>
      </c>
      <c r="B78" s="108" t="s">
        <v>141</v>
      </c>
      <c r="C78" s="108">
        <v>58</v>
      </c>
      <c r="D78" s="110"/>
      <c r="E78" s="109">
        <v>2500000</v>
      </c>
      <c r="F78" s="111"/>
    </row>
    <row r="81" spans="1:14" ht="28.2">
      <c r="A81" s="119" t="s">
        <v>104</v>
      </c>
      <c r="B81" s="119" t="s">
        <v>114</v>
      </c>
      <c r="C81" s="119" t="s">
        <v>115</v>
      </c>
      <c r="D81" s="119" t="s">
        <v>116</v>
      </c>
      <c r="E81" s="69" t="s">
        <v>87</v>
      </c>
    </row>
    <row r="82" spans="1:14">
      <c r="A82" s="96">
        <v>1</v>
      </c>
      <c r="B82" s="94" t="s">
        <v>117</v>
      </c>
      <c r="C82" s="96">
        <v>24</v>
      </c>
      <c r="D82" s="94"/>
      <c r="F82" s="286" t="s">
        <v>153</v>
      </c>
      <c r="G82" s="286"/>
      <c r="H82" s="286"/>
      <c r="I82" s="286"/>
      <c r="J82" s="286"/>
      <c r="K82" s="286"/>
      <c r="L82" s="286"/>
      <c r="M82" s="286"/>
      <c r="N82" s="286"/>
    </row>
    <row r="83" spans="1:14">
      <c r="A83" s="96">
        <v>2</v>
      </c>
      <c r="B83" s="94" t="s">
        <v>118</v>
      </c>
      <c r="C83" s="96">
        <v>73</v>
      </c>
      <c r="D83" s="94"/>
      <c r="F83" s="286"/>
      <c r="G83" s="286"/>
      <c r="H83" s="286"/>
      <c r="I83" s="286"/>
      <c r="J83" s="286"/>
      <c r="K83" s="286"/>
      <c r="L83" s="286"/>
      <c r="M83" s="286"/>
      <c r="N83" s="286"/>
    </row>
    <row r="84" spans="1:14">
      <c r="A84" s="96">
        <v>3</v>
      </c>
      <c r="B84" s="94" t="s">
        <v>119</v>
      </c>
      <c r="C84" s="96">
        <v>42</v>
      </c>
      <c r="D84" s="94"/>
      <c r="F84" s="286"/>
      <c r="G84" s="286"/>
      <c r="H84" s="286"/>
      <c r="I84" s="286"/>
      <c r="J84" s="286"/>
      <c r="K84" s="286"/>
      <c r="L84" s="286"/>
      <c r="M84" s="286"/>
      <c r="N84" s="286"/>
    </row>
    <row r="85" spans="1:14">
      <c r="A85" s="96">
        <v>4</v>
      </c>
      <c r="B85" s="94" t="s">
        <v>120</v>
      </c>
      <c r="C85" s="96">
        <v>85</v>
      </c>
      <c r="D85" s="94"/>
    </row>
    <row r="86" spans="1:14">
      <c r="A86" s="96">
        <v>5</v>
      </c>
      <c r="B86" s="94" t="s">
        <v>121</v>
      </c>
      <c r="C86" s="96">
        <v>67</v>
      </c>
      <c r="D86" s="94"/>
    </row>
    <row r="87" spans="1:14">
      <c r="A87" s="96">
        <v>6</v>
      </c>
      <c r="B87" s="94" t="s">
        <v>122</v>
      </c>
      <c r="C87" s="96">
        <v>70</v>
      </c>
      <c r="D87" s="94"/>
    </row>
    <row r="88" spans="1:14">
      <c r="A88" s="96">
        <v>7</v>
      </c>
      <c r="B88" s="94" t="s">
        <v>123</v>
      </c>
      <c r="C88" s="96">
        <v>63</v>
      </c>
      <c r="D88" s="94"/>
    </row>
    <row r="89" spans="1:14">
      <c r="A89" s="96">
        <v>8</v>
      </c>
      <c r="B89" s="94" t="s">
        <v>124</v>
      </c>
      <c r="C89" s="96">
        <v>70</v>
      </c>
      <c r="D89" s="94"/>
    </row>
    <row r="90" spans="1:14">
      <c r="A90" s="96">
        <v>9</v>
      </c>
      <c r="B90" s="94" t="s">
        <v>125</v>
      </c>
      <c r="C90" s="96">
        <v>96</v>
      </c>
      <c r="D90" s="94"/>
    </row>
    <row r="91" spans="1:14">
      <c r="A91" s="96">
        <v>10</v>
      </c>
      <c r="B91" s="94" t="s">
        <v>126</v>
      </c>
      <c r="C91" s="96">
        <v>37</v>
      </c>
      <c r="D91" s="94"/>
    </row>
    <row r="94" spans="1:14" ht="14.7" thickBot="1">
      <c r="A94" s="88" t="s">
        <v>168</v>
      </c>
      <c r="D94" s="88" t="s">
        <v>169</v>
      </c>
    </row>
    <row r="95" spans="1:14" ht="42.6" thickBot="1">
      <c r="A95" s="121" t="s">
        <v>104</v>
      </c>
      <c r="B95" s="121" t="s">
        <v>154</v>
      </c>
      <c r="C95" s="121" t="s">
        <v>155</v>
      </c>
      <c r="D95" s="121" t="s">
        <v>43</v>
      </c>
      <c r="E95" s="121" t="s">
        <v>156</v>
      </c>
      <c r="F95" s="121" t="s">
        <v>157</v>
      </c>
      <c r="G95" s="98" t="s">
        <v>87</v>
      </c>
      <c r="H95" s="125" t="s">
        <v>160</v>
      </c>
      <c r="I95" s="125" t="s">
        <v>43</v>
      </c>
      <c r="J95" s="121" t="s">
        <v>156</v>
      </c>
      <c r="K95" s="121" t="s">
        <v>157</v>
      </c>
    </row>
    <row r="96" spans="1:14" ht="14.7" thickBot="1">
      <c r="A96" s="122">
        <v>1</v>
      </c>
      <c r="B96" s="123" t="s">
        <v>158</v>
      </c>
      <c r="C96" s="122">
        <v>34</v>
      </c>
      <c r="D96" s="120"/>
      <c r="E96" s="120"/>
      <c r="F96" s="120"/>
      <c r="H96" s="126" t="s">
        <v>161</v>
      </c>
      <c r="I96" s="127">
        <v>0</v>
      </c>
      <c r="J96" s="288" t="s">
        <v>167</v>
      </c>
      <c r="K96" s="288" t="s">
        <v>166</v>
      </c>
    </row>
    <row r="97" spans="1:11" ht="14.7" thickBot="1">
      <c r="A97" s="122">
        <v>2</v>
      </c>
      <c r="B97" s="123" t="s">
        <v>159</v>
      </c>
      <c r="C97" s="122">
        <v>150</v>
      </c>
      <c r="D97" s="120"/>
      <c r="E97" s="120"/>
      <c r="F97" s="120"/>
      <c r="H97" s="126" t="s">
        <v>162</v>
      </c>
      <c r="I97" s="127">
        <v>0.05</v>
      </c>
      <c r="J97" s="289"/>
      <c r="K97" s="289"/>
    </row>
    <row r="98" spans="1:11" ht="14.7" thickBot="1">
      <c r="A98" s="122">
        <v>3</v>
      </c>
      <c r="B98" s="124" t="s">
        <v>127</v>
      </c>
      <c r="C98" s="122">
        <v>234</v>
      </c>
      <c r="D98" s="120"/>
      <c r="E98" s="120"/>
      <c r="F98" s="120"/>
      <c r="H98" s="126" t="s">
        <v>163</v>
      </c>
      <c r="I98" s="127">
        <v>0.1</v>
      </c>
      <c r="J98" s="289"/>
      <c r="K98" s="289"/>
    </row>
    <row r="99" spans="1:11" ht="14.7" thickBot="1">
      <c r="A99" s="122">
        <v>4</v>
      </c>
      <c r="B99" s="124" t="s">
        <v>128</v>
      </c>
      <c r="C99" s="122">
        <v>251</v>
      </c>
      <c r="D99" s="120"/>
      <c r="E99" s="120"/>
      <c r="F99" s="120"/>
      <c r="H99" s="126" t="s">
        <v>164</v>
      </c>
      <c r="I99" s="127">
        <v>0.2</v>
      </c>
      <c r="J99" s="289"/>
      <c r="K99" s="289"/>
    </row>
    <row r="100" spans="1:11" ht="14.7" thickBot="1">
      <c r="A100" s="122">
        <v>5</v>
      </c>
      <c r="B100" s="124" t="s">
        <v>129</v>
      </c>
      <c r="C100" s="122">
        <v>142</v>
      </c>
      <c r="D100" s="120"/>
      <c r="E100" s="120"/>
      <c r="F100" s="120"/>
      <c r="H100" s="126" t="s">
        <v>165</v>
      </c>
      <c r="I100" s="127">
        <v>0.3</v>
      </c>
      <c r="J100" s="289"/>
      <c r="K100" s="289"/>
    </row>
    <row r="101" spans="1:11">
      <c r="A101" s="122">
        <v>6</v>
      </c>
      <c r="B101" s="124" t="s">
        <v>130</v>
      </c>
      <c r="C101" s="122">
        <v>66</v>
      </c>
      <c r="D101" s="120"/>
      <c r="E101" s="120"/>
      <c r="F101" s="120"/>
    </row>
    <row r="102" spans="1:11">
      <c r="A102" s="122">
        <v>7</v>
      </c>
      <c r="B102" s="124" t="s">
        <v>131</v>
      </c>
      <c r="C102" s="122">
        <v>10</v>
      </c>
      <c r="D102" s="120"/>
      <c r="E102" s="120"/>
      <c r="F102" s="120"/>
    </row>
    <row r="103" spans="1:11">
      <c r="A103" s="122">
        <v>8</v>
      </c>
      <c r="B103" s="124" t="s">
        <v>141</v>
      </c>
      <c r="C103" s="122">
        <v>243</v>
      </c>
      <c r="D103" s="120"/>
      <c r="E103" s="120"/>
      <c r="F103" s="120"/>
    </row>
    <row r="104" spans="1:11">
      <c r="A104" s="122">
        <v>9</v>
      </c>
      <c r="B104" s="123" t="s">
        <v>125</v>
      </c>
      <c r="C104" s="122">
        <v>723</v>
      </c>
      <c r="D104" s="120"/>
      <c r="E104" s="120"/>
      <c r="F104" s="120"/>
    </row>
    <row r="105" spans="1:11">
      <c r="A105" s="122">
        <v>10</v>
      </c>
      <c r="B105" s="123" t="s">
        <v>126</v>
      </c>
      <c r="C105" s="122">
        <v>153</v>
      </c>
      <c r="D105" s="120"/>
      <c r="E105" s="120"/>
      <c r="F105" s="120"/>
    </row>
    <row r="108" spans="1:11" ht="29.1" thickBot="1">
      <c r="A108" s="103" t="s">
        <v>104</v>
      </c>
      <c r="B108" s="103" t="s">
        <v>133</v>
      </c>
      <c r="C108" s="103" t="s">
        <v>170</v>
      </c>
      <c r="D108" s="103" t="s">
        <v>171</v>
      </c>
      <c r="E108" s="98" t="s">
        <v>87</v>
      </c>
    </row>
    <row r="109" spans="1:11" ht="14.7" thickBot="1">
      <c r="A109" s="100">
        <v>1</v>
      </c>
      <c r="B109" s="100" t="s">
        <v>108</v>
      </c>
      <c r="C109" s="101" t="s">
        <v>172</v>
      </c>
      <c r="D109" s="112"/>
      <c r="F109" s="128" t="s">
        <v>173</v>
      </c>
      <c r="G109" s="128" t="s">
        <v>177</v>
      </c>
    </row>
    <row r="110" spans="1:11" ht="14.7" thickBot="1">
      <c r="A110" s="100">
        <v>2</v>
      </c>
      <c r="B110" s="100" t="s">
        <v>109</v>
      </c>
      <c r="C110" s="101" t="s">
        <v>173</v>
      </c>
      <c r="D110" s="112"/>
      <c r="F110" s="129" t="s">
        <v>172</v>
      </c>
      <c r="G110" s="129" t="s">
        <v>178</v>
      </c>
    </row>
    <row r="111" spans="1:11" ht="14.7" thickBot="1">
      <c r="A111" s="100">
        <v>3</v>
      </c>
      <c r="B111" s="100" t="s">
        <v>110</v>
      </c>
      <c r="C111" s="101" t="s">
        <v>172</v>
      </c>
      <c r="D111" s="112"/>
      <c r="F111" s="130" t="s">
        <v>176</v>
      </c>
      <c r="G111" s="130" t="s">
        <v>179</v>
      </c>
    </row>
    <row r="112" spans="1:11" ht="14.7" thickBot="1">
      <c r="A112" s="100">
        <v>4</v>
      </c>
      <c r="B112" s="100" t="s">
        <v>111</v>
      </c>
      <c r="C112" s="101" t="s">
        <v>173</v>
      </c>
      <c r="D112" s="112"/>
      <c r="F112" s="130" t="s">
        <v>174</v>
      </c>
      <c r="G112" s="130" t="s">
        <v>180</v>
      </c>
    </row>
    <row r="113" spans="1:7">
      <c r="A113" s="100">
        <v>5</v>
      </c>
      <c r="B113" s="100" t="s">
        <v>112</v>
      </c>
      <c r="C113" s="101" t="s">
        <v>174</v>
      </c>
      <c r="D113" s="112"/>
    </row>
    <row r="114" spans="1:7">
      <c r="A114" s="100">
        <v>6</v>
      </c>
      <c r="B114" s="100" t="s">
        <v>175</v>
      </c>
      <c r="C114" s="101" t="s">
        <v>173</v>
      </c>
      <c r="D114" s="112"/>
    </row>
    <row r="115" spans="1:7">
      <c r="A115" s="100">
        <v>7</v>
      </c>
      <c r="B115" s="100" t="s">
        <v>123</v>
      </c>
      <c r="C115" s="101" t="s">
        <v>176</v>
      </c>
      <c r="D115" s="112"/>
    </row>
    <row r="116" spans="1:7">
      <c r="A116" s="100">
        <v>8</v>
      </c>
      <c r="B116" s="100" t="s">
        <v>124</v>
      </c>
      <c r="C116" s="101" t="s">
        <v>176</v>
      </c>
      <c r="D116" s="112"/>
    </row>
    <row r="117" spans="1:7">
      <c r="A117" s="100">
        <v>9</v>
      </c>
      <c r="B117" s="100" t="s">
        <v>125</v>
      </c>
      <c r="C117" s="101" t="s">
        <v>173</v>
      </c>
      <c r="D117" s="112"/>
    </row>
    <row r="118" spans="1:7">
      <c r="A118" s="100">
        <v>10</v>
      </c>
      <c r="B118" s="100" t="s">
        <v>126</v>
      </c>
      <c r="C118" s="101" t="s">
        <v>176</v>
      </c>
      <c r="D118" s="112"/>
    </row>
    <row r="120" spans="1:7" ht="28.2">
      <c r="A120" s="131" t="s">
        <v>104</v>
      </c>
      <c r="B120" s="131" t="s">
        <v>181</v>
      </c>
      <c r="C120" s="131" t="s">
        <v>182</v>
      </c>
      <c r="D120" s="131" t="s">
        <v>183</v>
      </c>
      <c r="E120" s="98" t="s">
        <v>87</v>
      </c>
    </row>
    <row r="121" spans="1:7">
      <c r="A121" s="132">
        <v>1</v>
      </c>
      <c r="B121" s="132" t="s">
        <v>117</v>
      </c>
      <c r="C121" s="132" t="s">
        <v>184</v>
      </c>
      <c r="D121" s="112"/>
      <c r="F121" s="133" t="s">
        <v>187</v>
      </c>
      <c r="G121" s="134"/>
    </row>
    <row r="122" spans="1:7">
      <c r="A122" s="132">
        <v>2</v>
      </c>
      <c r="B122" s="132" t="s">
        <v>118</v>
      </c>
      <c r="C122" s="132" t="s">
        <v>184</v>
      </c>
      <c r="D122" s="112"/>
      <c r="F122" s="133" t="s">
        <v>188</v>
      </c>
      <c r="G122" s="134"/>
    </row>
    <row r="123" spans="1:7">
      <c r="A123" s="132">
        <v>3</v>
      </c>
      <c r="B123" s="132" t="s">
        <v>119</v>
      </c>
      <c r="C123" s="132" t="s">
        <v>185</v>
      </c>
      <c r="D123" s="112"/>
      <c r="F123" s="133" t="s">
        <v>189</v>
      </c>
      <c r="G123" s="135"/>
    </row>
    <row r="124" spans="1:7">
      <c r="A124" s="132">
        <v>4</v>
      </c>
      <c r="B124" s="132" t="s">
        <v>120</v>
      </c>
      <c r="C124" s="132" t="s">
        <v>184</v>
      </c>
      <c r="D124" s="112"/>
      <c r="F124" s="133" t="s">
        <v>190</v>
      </c>
      <c r="G124" s="135"/>
    </row>
    <row r="125" spans="1:7">
      <c r="A125" s="132">
        <v>5</v>
      </c>
      <c r="B125" s="132" t="s">
        <v>121</v>
      </c>
      <c r="C125" s="132" t="s">
        <v>186</v>
      </c>
      <c r="D125" s="112"/>
    </row>
    <row r="126" spans="1:7">
      <c r="A126" s="132">
        <v>6</v>
      </c>
      <c r="B126" s="132" t="s">
        <v>122</v>
      </c>
      <c r="C126" s="132" t="s">
        <v>184</v>
      </c>
      <c r="D126" s="112"/>
    </row>
    <row r="127" spans="1:7">
      <c r="A127" s="132">
        <v>7</v>
      </c>
      <c r="B127" s="132" t="s">
        <v>123</v>
      </c>
      <c r="C127" s="132" t="s">
        <v>185</v>
      </c>
      <c r="D127" s="112"/>
    </row>
    <row r="128" spans="1:7">
      <c r="A128" s="132">
        <v>8</v>
      </c>
      <c r="B128" s="132" t="s">
        <v>124</v>
      </c>
      <c r="C128" s="132" t="s">
        <v>186</v>
      </c>
      <c r="D128" s="112"/>
    </row>
    <row r="129" spans="1:7">
      <c r="A129" s="132">
        <v>9</v>
      </c>
      <c r="B129" s="132" t="s">
        <v>125</v>
      </c>
      <c r="C129" s="132" t="s">
        <v>185</v>
      </c>
      <c r="D129" s="112"/>
    </row>
    <row r="130" spans="1:7">
      <c r="A130" s="132">
        <v>10</v>
      </c>
      <c r="B130" s="132" t="s">
        <v>126</v>
      </c>
      <c r="C130" s="132" t="s">
        <v>184</v>
      </c>
      <c r="D130" s="112"/>
    </row>
    <row r="132" spans="1:7" s="105" customFormat="1">
      <c r="A132" s="104" t="s">
        <v>191</v>
      </c>
    </row>
    <row r="134" spans="1:7">
      <c r="A134" s="282" t="s">
        <v>104</v>
      </c>
      <c r="B134" s="282" t="s">
        <v>133</v>
      </c>
      <c r="C134" s="282" t="s">
        <v>192</v>
      </c>
      <c r="D134" s="282"/>
      <c r="E134" s="282" t="s">
        <v>83</v>
      </c>
    </row>
    <row r="135" spans="1:7">
      <c r="A135" s="282"/>
      <c r="B135" s="282"/>
      <c r="C135" s="136" t="s">
        <v>193</v>
      </c>
      <c r="D135" s="136" t="s">
        <v>194</v>
      </c>
      <c r="E135" s="282"/>
      <c r="F135" s="98" t="s">
        <v>87</v>
      </c>
    </row>
    <row r="136" spans="1:7">
      <c r="A136" s="137">
        <v>1</v>
      </c>
      <c r="B136" s="137" t="s">
        <v>108</v>
      </c>
      <c r="C136" s="108">
        <v>90</v>
      </c>
      <c r="D136" s="108">
        <v>75</v>
      </c>
      <c r="E136" s="113"/>
      <c r="G136" s="139" t="s">
        <v>195</v>
      </c>
    </row>
    <row r="137" spans="1:7">
      <c r="A137" s="137">
        <v>2</v>
      </c>
      <c r="B137" s="137" t="s">
        <v>109</v>
      </c>
      <c r="C137" s="108">
        <v>85</v>
      </c>
      <c r="D137" s="108">
        <v>84</v>
      </c>
      <c r="E137" s="113"/>
    </row>
    <row r="138" spans="1:7">
      <c r="A138" s="137">
        <v>3</v>
      </c>
      <c r="B138" s="137" t="s">
        <v>110</v>
      </c>
      <c r="C138" s="108">
        <v>79</v>
      </c>
      <c r="D138" s="108">
        <v>74</v>
      </c>
      <c r="E138" s="113"/>
    </row>
    <row r="139" spans="1:7">
      <c r="A139" s="137">
        <v>4</v>
      </c>
      <c r="B139" s="137" t="s">
        <v>137</v>
      </c>
      <c r="C139" s="108">
        <v>89</v>
      </c>
      <c r="D139" s="108">
        <v>89</v>
      </c>
      <c r="E139" s="113"/>
    </row>
    <row r="140" spans="1:7">
      <c r="A140" s="137">
        <v>5</v>
      </c>
      <c r="B140" s="137" t="s">
        <v>112</v>
      </c>
      <c r="C140" s="108">
        <v>76</v>
      </c>
      <c r="D140" s="108">
        <v>55</v>
      </c>
      <c r="E140" s="113"/>
    </row>
    <row r="141" spans="1:7">
      <c r="A141" s="137">
        <v>6</v>
      </c>
      <c r="B141" s="138" t="s">
        <v>126</v>
      </c>
      <c r="C141" s="108">
        <v>66</v>
      </c>
      <c r="D141" s="108">
        <v>88</v>
      </c>
      <c r="E141" s="113"/>
    </row>
    <row r="142" spans="1:7">
      <c r="A142" s="137">
        <v>7</v>
      </c>
      <c r="B142" s="138" t="s">
        <v>127</v>
      </c>
      <c r="C142" s="108">
        <v>89</v>
      </c>
      <c r="D142" s="108">
        <v>86</v>
      </c>
      <c r="E142" s="113"/>
    </row>
    <row r="143" spans="1:7">
      <c r="A143" s="137">
        <v>8</v>
      </c>
      <c r="B143" s="138" t="s">
        <v>128</v>
      </c>
      <c r="C143" s="108">
        <v>34</v>
      </c>
      <c r="D143" s="108">
        <v>75</v>
      </c>
      <c r="E143" s="113"/>
    </row>
    <row r="144" spans="1:7">
      <c r="A144" s="137">
        <v>9</v>
      </c>
      <c r="B144" s="138" t="s">
        <v>129</v>
      </c>
      <c r="C144" s="108">
        <v>49</v>
      </c>
      <c r="D144" s="108">
        <v>84</v>
      </c>
      <c r="E144" s="113"/>
    </row>
    <row r="145" spans="1:7">
      <c r="A145" s="137">
        <v>10</v>
      </c>
      <c r="B145" s="138" t="s">
        <v>130</v>
      </c>
      <c r="C145" s="108">
        <v>81</v>
      </c>
      <c r="D145" s="108">
        <v>73</v>
      </c>
      <c r="E145" s="113"/>
    </row>
    <row r="146" spans="1:7">
      <c r="A146" s="137">
        <v>11</v>
      </c>
      <c r="B146" s="138" t="s">
        <v>131</v>
      </c>
      <c r="C146" s="108">
        <v>83</v>
      </c>
      <c r="D146" s="108">
        <v>83</v>
      </c>
      <c r="E146" s="113"/>
    </row>
    <row r="147" spans="1:7">
      <c r="A147" s="137">
        <v>12</v>
      </c>
      <c r="B147" s="138" t="s">
        <v>141</v>
      </c>
      <c r="C147" s="108">
        <v>58</v>
      </c>
      <c r="D147" s="108">
        <v>79</v>
      </c>
      <c r="E147" s="113"/>
    </row>
    <row r="150" spans="1:7" ht="28.2">
      <c r="A150" s="92" t="s">
        <v>104</v>
      </c>
      <c r="B150" s="140" t="s">
        <v>196</v>
      </c>
      <c r="C150" s="141" t="s">
        <v>197</v>
      </c>
      <c r="D150" s="93" t="s">
        <v>198</v>
      </c>
      <c r="E150" s="92" t="s">
        <v>83</v>
      </c>
      <c r="F150" s="98" t="s">
        <v>87</v>
      </c>
    </row>
    <row r="151" spans="1:7">
      <c r="A151" s="96">
        <v>1</v>
      </c>
      <c r="B151" s="94" t="s">
        <v>117</v>
      </c>
      <c r="C151" s="142">
        <v>121000000</v>
      </c>
      <c r="D151" s="96">
        <v>33</v>
      </c>
      <c r="E151" s="113"/>
      <c r="G151" s="88" t="s">
        <v>199</v>
      </c>
    </row>
    <row r="152" spans="1:7">
      <c r="A152" s="96">
        <v>2</v>
      </c>
      <c r="B152" s="94" t="s">
        <v>118</v>
      </c>
      <c r="C152" s="142">
        <v>151000000</v>
      </c>
      <c r="D152" s="96">
        <v>39</v>
      </c>
      <c r="E152" s="113"/>
    </row>
    <row r="153" spans="1:7">
      <c r="A153" s="96">
        <v>3</v>
      </c>
      <c r="B153" s="94" t="s">
        <v>119</v>
      </c>
      <c r="C153" s="142">
        <v>149000000</v>
      </c>
      <c r="D153" s="96">
        <v>24</v>
      </c>
      <c r="E153" s="113"/>
    </row>
    <row r="154" spans="1:7">
      <c r="A154" s="96">
        <v>4</v>
      </c>
      <c r="B154" s="94" t="s">
        <v>120</v>
      </c>
      <c r="C154" s="142">
        <v>2145000000</v>
      </c>
      <c r="D154" s="96">
        <v>68</v>
      </c>
      <c r="E154" s="113"/>
    </row>
    <row r="155" spans="1:7">
      <c r="A155" s="96">
        <v>5</v>
      </c>
      <c r="B155" s="94" t="s">
        <v>121</v>
      </c>
      <c r="C155" s="142">
        <v>40000000</v>
      </c>
      <c r="D155" s="96">
        <v>57</v>
      </c>
      <c r="E155" s="113"/>
    </row>
    <row r="156" spans="1:7">
      <c r="A156" s="96">
        <v>6</v>
      </c>
      <c r="B156" s="94" t="s">
        <v>122</v>
      </c>
      <c r="C156" s="142">
        <v>514000000</v>
      </c>
      <c r="D156" s="96">
        <v>35</v>
      </c>
      <c r="E156" s="113"/>
    </row>
    <row r="157" spans="1:7">
      <c r="A157" s="96">
        <v>7</v>
      </c>
      <c r="B157" s="94" t="s">
        <v>123</v>
      </c>
      <c r="C157" s="142">
        <v>241000000</v>
      </c>
      <c r="D157" s="96">
        <v>73</v>
      </c>
      <c r="E157" s="113"/>
    </row>
    <row r="158" spans="1:7">
      <c r="A158" s="96">
        <v>8</v>
      </c>
      <c r="B158" s="94" t="s">
        <v>124</v>
      </c>
      <c r="C158" s="142">
        <v>151000000</v>
      </c>
      <c r="D158" s="96">
        <v>23</v>
      </c>
      <c r="E158" s="113"/>
    </row>
    <row r="159" spans="1:7">
      <c r="A159" s="96">
        <v>9</v>
      </c>
      <c r="B159" s="94" t="s">
        <v>125</v>
      </c>
      <c r="C159" s="142">
        <v>182000000</v>
      </c>
      <c r="D159" s="96">
        <v>46</v>
      </c>
      <c r="E159" s="113"/>
    </row>
    <row r="160" spans="1:7">
      <c r="A160" s="96">
        <v>10</v>
      </c>
      <c r="B160" s="94" t="s">
        <v>126</v>
      </c>
      <c r="C160" s="142">
        <v>150000000</v>
      </c>
      <c r="D160" s="96">
        <v>45</v>
      </c>
      <c r="E160" s="113"/>
    </row>
    <row r="163" spans="1:7" s="105" customFormat="1">
      <c r="A163" s="104" t="s">
        <v>222</v>
      </c>
    </row>
    <row r="165" spans="1:7">
      <c r="A165" s="99" t="s">
        <v>104</v>
      </c>
      <c r="B165" s="99" t="s">
        <v>133</v>
      </c>
      <c r="C165" s="99" t="s">
        <v>200</v>
      </c>
      <c r="D165" s="99" t="s">
        <v>201</v>
      </c>
      <c r="E165" s="99" t="s">
        <v>107</v>
      </c>
      <c r="F165" s="98" t="s">
        <v>87</v>
      </c>
    </row>
    <row r="166" spans="1:7">
      <c r="A166" s="101">
        <v>1</v>
      </c>
      <c r="B166" s="101" t="s">
        <v>108</v>
      </c>
      <c r="C166" s="101" t="s">
        <v>202</v>
      </c>
      <c r="D166" s="101" t="s">
        <v>203</v>
      </c>
      <c r="E166" s="112"/>
      <c r="G166" s="118" t="s">
        <v>208</v>
      </c>
    </row>
    <row r="167" spans="1:7">
      <c r="A167" s="101">
        <v>2</v>
      </c>
      <c r="B167" s="101" t="s">
        <v>109</v>
      </c>
      <c r="C167" s="101" t="s">
        <v>202</v>
      </c>
      <c r="D167" s="101" t="s">
        <v>204</v>
      </c>
      <c r="E167" s="112"/>
      <c r="G167" s="118" t="s">
        <v>209</v>
      </c>
    </row>
    <row r="168" spans="1:7">
      <c r="A168" s="101">
        <v>3</v>
      </c>
      <c r="B168" s="101" t="s">
        <v>110</v>
      </c>
      <c r="C168" s="101" t="s">
        <v>205</v>
      </c>
      <c r="D168" s="101" t="s">
        <v>203</v>
      </c>
      <c r="E168" s="112"/>
    </row>
    <row r="169" spans="1:7">
      <c r="A169" s="101">
        <v>4</v>
      </c>
      <c r="B169" s="101" t="s">
        <v>111</v>
      </c>
      <c r="C169" s="101" t="s">
        <v>202</v>
      </c>
      <c r="D169" s="101" t="s">
        <v>203</v>
      </c>
      <c r="E169" s="112"/>
    </row>
    <row r="170" spans="1:7">
      <c r="A170" s="101">
        <v>5</v>
      </c>
      <c r="B170" s="101" t="s">
        <v>112</v>
      </c>
      <c r="C170" s="101" t="s">
        <v>206</v>
      </c>
      <c r="D170" s="101" t="s">
        <v>204</v>
      </c>
      <c r="E170" s="112"/>
    </row>
    <row r="171" spans="1:7">
      <c r="A171" s="101">
        <v>6</v>
      </c>
      <c r="B171" s="101" t="s">
        <v>123</v>
      </c>
      <c r="C171" s="101" t="s">
        <v>202</v>
      </c>
      <c r="D171" s="101" t="s">
        <v>204</v>
      </c>
      <c r="E171" s="112"/>
    </row>
    <row r="172" spans="1:7">
      <c r="A172" s="101">
        <v>7</v>
      </c>
      <c r="B172" s="101" t="s">
        <v>124</v>
      </c>
      <c r="C172" s="101" t="s">
        <v>202</v>
      </c>
      <c r="D172" s="101" t="s">
        <v>203</v>
      </c>
      <c r="E172" s="112"/>
    </row>
    <row r="173" spans="1:7">
      <c r="A173" s="101">
        <v>8</v>
      </c>
      <c r="B173" s="101" t="s">
        <v>125</v>
      </c>
      <c r="C173" s="101" t="s">
        <v>205</v>
      </c>
      <c r="D173" s="101" t="s">
        <v>204</v>
      </c>
      <c r="E173" s="112"/>
    </row>
    <row r="174" spans="1:7">
      <c r="A174" s="101">
        <v>9</v>
      </c>
      <c r="B174" s="101" t="s">
        <v>126</v>
      </c>
      <c r="C174" s="101" t="s">
        <v>202</v>
      </c>
      <c r="D174" s="101" t="s">
        <v>204</v>
      </c>
      <c r="E174" s="112"/>
    </row>
    <row r="175" spans="1:7">
      <c r="A175" s="101">
        <v>10</v>
      </c>
      <c r="B175" s="101" t="s">
        <v>127</v>
      </c>
      <c r="C175" s="101" t="s">
        <v>207</v>
      </c>
      <c r="D175" s="101" t="s">
        <v>203</v>
      </c>
      <c r="E175" s="112"/>
    </row>
    <row r="178" spans="1:12">
      <c r="A178" s="143"/>
      <c r="B178" s="143"/>
      <c r="C178" s="143"/>
      <c r="D178" s="143"/>
      <c r="E178" s="143"/>
    </row>
    <row r="179" spans="1:12" ht="42.3">
      <c r="A179" s="144" t="s">
        <v>104</v>
      </c>
      <c r="B179" s="144" t="s">
        <v>181</v>
      </c>
      <c r="C179" s="144" t="s">
        <v>210</v>
      </c>
      <c r="D179" s="144" t="s">
        <v>211</v>
      </c>
      <c r="E179" s="144" t="s">
        <v>212</v>
      </c>
      <c r="F179" s="98" t="s">
        <v>87</v>
      </c>
    </row>
    <row r="180" spans="1:12">
      <c r="A180" s="145">
        <v>1</v>
      </c>
      <c r="B180" s="145" t="s">
        <v>117</v>
      </c>
      <c r="C180" s="145" t="s">
        <v>213</v>
      </c>
      <c r="D180" s="146">
        <v>12</v>
      </c>
      <c r="E180" s="147"/>
      <c r="G180" s="283" t="s">
        <v>220</v>
      </c>
      <c r="H180" s="283"/>
      <c r="I180" s="283"/>
      <c r="J180" s="283"/>
      <c r="K180" s="148"/>
      <c r="L180" s="148"/>
    </row>
    <row r="181" spans="1:12">
      <c r="A181" s="145">
        <v>2</v>
      </c>
      <c r="B181" s="145" t="s">
        <v>118</v>
      </c>
      <c r="C181" s="145" t="s">
        <v>214</v>
      </c>
      <c r="D181" s="146">
        <v>25</v>
      </c>
      <c r="E181" s="147"/>
      <c r="G181" s="283" t="s">
        <v>221</v>
      </c>
      <c r="H181" s="283"/>
      <c r="I181" s="283"/>
      <c r="J181" s="283"/>
      <c r="K181" s="283"/>
      <c r="L181" s="283"/>
    </row>
    <row r="182" spans="1:12">
      <c r="A182" s="145">
        <v>3</v>
      </c>
      <c r="B182" s="145" t="s">
        <v>119</v>
      </c>
      <c r="C182" s="145" t="s">
        <v>215</v>
      </c>
      <c r="D182" s="146">
        <v>17</v>
      </c>
      <c r="E182" s="147"/>
    </row>
    <row r="183" spans="1:12">
      <c r="A183" s="145">
        <v>4</v>
      </c>
      <c r="B183" s="145" t="s">
        <v>120</v>
      </c>
      <c r="C183" s="145" t="s">
        <v>216</v>
      </c>
      <c r="D183" s="146">
        <v>55</v>
      </c>
      <c r="E183" s="147"/>
    </row>
    <row r="184" spans="1:12">
      <c r="A184" s="145">
        <v>5</v>
      </c>
      <c r="B184" s="145" t="s">
        <v>121</v>
      </c>
      <c r="C184" s="145" t="s">
        <v>214</v>
      </c>
      <c r="D184" s="146">
        <v>18</v>
      </c>
      <c r="E184" s="147"/>
    </row>
    <row r="185" spans="1:12">
      <c r="A185" s="145">
        <v>6</v>
      </c>
      <c r="B185" s="145" t="s">
        <v>122</v>
      </c>
      <c r="C185" s="145" t="s">
        <v>217</v>
      </c>
      <c r="D185" s="146">
        <v>3</v>
      </c>
      <c r="E185" s="147"/>
    </row>
    <row r="186" spans="1:12">
      <c r="A186" s="145">
        <v>7</v>
      </c>
      <c r="B186" s="145" t="s">
        <v>123</v>
      </c>
      <c r="C186" s="145" t="s">
        <v>217</v>
      </c>
      <c r="D186" s="146">
        <v>19</v>
      </c>
      <c r="E186" s="147"/>
    </row>
    <row r="187" spans="1:12">
      <c r="A187" s="145">
        <v>8</v>
      </c>
      <c r="B187" s="145" t="s">
        <v>124</v>
      </c>
      <c r="C187" s="145" t="s">
        <v>214</v>
      </c>
      <c r="D187" s="146">
        <v>35</v>
      </c>
      <c r="E187" s="147"/>
    </row>
    <row r="188" spans="1:12">
      <c r="A188" s="145">
        <v>9</v>
      </c>
      <c r="B188" s="145" t="s">
        <v>125</v>
      </c>
      <c r="C188" s="145" t="s">
        <v>218</v>
      </c>
      <c r="D188" s="146">
        <v>76</v>
      </c>
      <c r="E188" s="147"/>
    </row>
    <row r="189" spans="1:12">
      <c r="A189" s="145">
        <v>10</v>
      </c>
      <c r="B189" s="145" t="s">
        <v>126</v>
      </c>
      <c r="C189" s="145" t="s">
        <v>219</v>
      </c>
      <c r="D189" s="146">
        <v>21</v>
      </c>
      <c r="E189" s="147"/>
    </row>
  </sheetData>
  <mergeCells count="13">
    <mergeCell ref="G181:L181"/>
    <mergeCell ref="B2:E2"/>
    <mergeCell ref="F28:K29"/>
    <mergeCell ref="F36:N38"/>
    <mergeCell ref="H66:I66"/>
    <mergeCell ref="F82:N84"/>
    <mergeCell ref="J96:J100"/>
    <mergeCell ref="K96:K100"/>
    <mergeCell ref="A134:A135"/>
    <mergeCell ref="B134:B135"/>
    <mergeCell ref="C134:D134"/>
    <mergeCell ref="E134:E135"/>
    <mergeCell ref="G180:J180"/>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511504-22D3-4826-B667-7AE8FF6A982B}">
  <dimension ref="A1:M39"/>
  <sheetViews>
    <sheetView workbookViewId="0">
      <selection activeCell="F7" sqref="F7"/>
    </sheetView>
  </sheetViews>
  <sheetFormatPr defaultRowHeight="14.4"/>
  <cols>
    <col min="2" max="2" width="25.41796875" bestFit="1" customWidth="1"/>
    <col min="3" max="3" width="10.89453125" bestFit="1" customWidth="1"/>
    <col min="4" max="4" width="9.20703125" bestFit="1" customWidth="1"/>
    <col min="5" max="5" width="7.68359375" bestFit="1" customWidth="1"/>
    <col min="6" max="6" width="14.15625" bestFit="1" customWidth="1"/>
    <col min="11" max="11" width="13.89453125" bestFit="1" customWidth="1"/>
    <col min="12" max="12" width="13.7890625" bestFit="1" customWidth="1"/>
    <col min="13" max="13" width="14.15625" bestFit="1" customWidth="1"/>
  </cols>
  <sheetData>
    <row r="1" spans="1:11">
      <c r="A1" s="88" t="s">
        <v>224</v>
      </c>
    </row>
    <row r="2" spans="1:11" ht="14.7" thickBot="1"/>
    <row r="3" spans="1:11" ht="14.7" thickBot="1">
      <c r="A3" s="149"/>
      <c r="B3" s="150" t="s">
        <v>225</v>
      </c>
      <c r="C3" s="150"/>
      <c r="D3" s="150"/>
      <c r="E3" s="150"/>
      <c r="F3" s="150"/>
      <c r="G3" s="150"/>
      <c r="H3" s="150"/>
      <c r="I3" s="150"/>
      <c r="J3" s="150"/>
      <c r="K3" s="151"/>
    </row>
    <row r="4" spans="1:11">
      <c r="A4" s="152"/>
      <c r="B4" s="153" t="s">
        <v>226</v>
      </c>
      <c r="C4" s="154" t="s">
        <v>227</v>
      </c>
      <c r="D4" s="155" t="s">
        <v>92</v>
      </c>
      <c r="E4" s="156"/>
      <c r="F4" s="157" t="s">
        <v>39</v>
      </c>
      <c r="G4" s="157" t="s">
        <v>90</v>
      </c>
      <c r="H4" s="157" t="s">
        <v>226</v>
      </c>
      <c r="I4" s="157" t="s">
        <v>227</v>
      </c>
      <c r="J4" s="157" t="s">
        <v>92</v>
      </c>
      <c r="K4" s="158"/>
    </row>
    <row r="5" spans="1:11">
      <c r="A5" s="152"/>
      <c r="B5" s="159" t="s">
        <v>228</v>
      </c>
      <c r="C5" s="160">
        <v>5000000</v>
      </c>
      <c r="D5" s="161" t="s">
        <v>229</v>
      </c>
      <c r="E5" s="156"/>
      <c r="F5" s="22">
        <v>1</v>
      </c>
      <c r="G5" s="162" t="s">
        <v>230</v>
      </c>
      <c r="H5" s="22" t="s">
        <v>228</v>
      </c>
      <c r="I5" s="163"/>
      <c r="J5" s="163"/>
      <c r="K5" s="158"/>
    </row>
    <row r="6" spans="1:11">
      <c r="A6" s="152"/>
      <c r="B6" s="159" t="s">
        <v>231</v>
      </c>
      <c r="C6" s="160">
        <v>2500000</v>
      </c>
      <c r="D6" s="161" t="s">
        <v>144</v>
      </c>
      <c r="E6" s="156"/>
      <c r="F6" s="22">
        <v>2</v>
      </c>
      <c r="G6" s="162" t="s">
        <v>232</v>
      </c>
      <c r="H6" s="22" t="s">
        <v>231</v>
      </c>
      <c r="I6" s="163"/>
      <c r="J6" s="163"/>
      <c r="K6" s="158"/>
    </row>
    <row r="7" spans="1:11" ht="14.7" thickBot="1">
      <c r="A7" s="152"/>
      <c r="B7" s="164" t="s">
        <v>233</v>
      </c>
      <c r="C7" s="165">
        <v>1000000</v>
      </c>
      <c r="D7" s="166" t="s">
        <v>146</v>
      </c>
      <c r="E7" s="156"/>
      <c r="F7" s="22">
        <v>3</v>
      </c>
      <c r="G7" s="162" t="s">
        <v>234</v>
      </c>
      <c r="H7" s="22" t="s">
        <v>228</v>
      </c>
      <c r="I7" s="163"/>
      <c r="J7" s="163"/>
      <c r="K7" s="158"/>
    </row>
    <row r="8" spans="1:11">
      <c r="A8" s="152"/>
      <c r="B8" s="156"/>
      <c r="C8" s="156"/>
      <c r="D8" s="156"/>
      <c r="E8" s="156"/>
      <c r="F8" s="22">
        <v>4</v>
      </c>
      <c r="G8" s="162" t="s">
        <v>235</v>
      </c>
      <c r="H8" s="22" t="s">
        <v>233</v>
      </c>
      <c r="I8" s="163"/>
      <c r="J8" s="163"/>
      <c r="K8" s="158"/>
    </row>
    <row r="9" spans="1:11">
      <c r="A9" s="152"/>
      <c r="B9" s="156"/>
      <c r="C9" s="156"/>
      <c r="D9" s="156"/>
      <c r="E9" s="156"/>
      <c r="F9" s="22">
        <v>5</v>
      </c>
      <c r="G9" s="162" t="s">
        <v>236</v>
      </c>
      <c r="H9" s="22" t="s">
        <v>231</v>
      </c>
      <c r="I9" s="163"/>
      <c r="J9" s="163"/>
      <c r="K9" s="158"/>
    </row>
    <row r="10" spans="1:11">
      <c r="A10" s="152"/>
      <c r="B10" s="156"/>
      <c r="C10" s="156"/>
      <c r="D10" s="156"/>
      <c r="E10" s="156"/>
      <c r="F10" s="156"/>
      <c r="G10" s="156"/>
      <c r="H10" s="156"/>
      <c r="I10" s="156"/>
      <c r="J10" s="156"/>
      <c r="K10" s="158"/>
    </row>
    <row r="11" spans="1:11" ht="14.7" thickBot="1">
      <c r="A11" s="167"/>
      <c r="B11" s="168"/>
      <c r="C11" s="168"/>
      <c r="D11" s="168"/>
      <c r="E11" s="168"/>
      <c r="F11" s="168"/>
      <c r="G11" s="168"/>
      <c r="H11" s="168"/>
      <c r="I11" s="168"/>
      <c r="J11" s="168"/>
      <c r="K11" s="169"/>
    </row>
    <row r="12" spans="1:11" ht="14.7" thickBot="1"/>
    <row r="13" spans="1:11">
      <c r="A13" s="170"/>
      <c r="B13" s="171"/>
      <c r="C13" s="171"/>
      <c r="D13" s="171"/>
      <c r="E13" s="171"/>
      <c r="F13" s="171"/>
      <c r="G13" s="171"/>
      <c r="H13" s="171"/>
      <c r="I13" s="171"/>
      <c r="J13" s="171"/>
      <c r="K13" s="172"/>
    </row>
    <row r="14" spans="1:11" ht="14.7" thickBot="1">
      <c r="A14" s="173" t="s">
        <v>18</v>
      </c>
      <c r="B14" s="174"/>
      <c r="C14" s="174"/>
      <c r="D14" s="174"/>
      <c r="E14" s="174"/>
      <c r="F14" s="174"/>
      <c r="G14" s="174"/>
      <c r="H14" s="174"/>
      <c r="I14" s="174"/>
      <c r="J14" s="174"/>
      <c r="K14" s="175"/>
    </row>
    <row r="15" spans="1:11" ht="15.3">
      <c r="A15" s="173"/>
      <c r="B15" s="174"/>
      <c r="C15" s="174"/>
      <c r="D15" s="174"/>
      <c r="E15" s="174"/>
      <c r="F15" s="290" t="s">
        <v>237</v>
      </c>
      <c r="G15" s="291"/>
      <c r="H15" s="291"/>
      <c r="I15" s="291"/>
      <c r="J15" s="292"/>
      <c r="K15" s="175"/>
    </row>
    <row r="16" spans="1:11" ht="15.6" thickBot="1">
      <c r="A16" s="173"/>
      <c r="B16" s="174" t="s">
        <v>238</v>
      </c>
      <c r="C16" s="174"/>
      <c r="D16" s="174"/>
      <c r="E16" s="174"/>
      <c r="F16" s="293" t="s">
        <v>239</v>
      </c>
      <c r="G16" s="294"/>
      <c r="H16" s="294"/>
      <c r="I16" s="294"/>
      <c r="J16" s="295"/>
      <c r="K16" s="175"/>
    </row>
    <row r="17" spans="1:13" ht="14.7" thickBot="1">
      <c r="A17" s="173"/>
      <c r="B17" s="174"/>
      <c r="C17" s="174"/>
      <c r="D17" s="174"/>
      <c r="E17" s="174"/>
      <c r="F17" s="174"/>
      <c r="G17" s="174"/>
      <c r="H17" s="174"/>
      <c r="I17" s="174"/>
      <c r="J17" s="174"/>
      <c r="K17" s="175"/>
    </row>
    <row r="18" spans="1:13">
      <c r="A18" s="173"/>
      <c r="B18" s="176" t="s">
        <v>240</v>
      </c>
      <c r="C18" s="154" t="s">
        <v>241</v>
      </c>
      <c r="D18" s="155" t="s">
        <v>242</v>
      </c>
      <c r="E18" s="174"/>
      <c r="F18" s="176" t="s">
        <v>39</v>
      </c>
      <c r="G18" s="154" t="s">
        <v>243</v>
      </c>
      <c r="H18" s="154" t="s">
        <v>244</v>
      </c>
      <c r="I18" s="154" t="s">
        <v>245</v>
      </c>
      <c r="J18" s="155" t="s">
        <v>242</v>
      </c>
      <c r="K18" s="175"/>
    </row>
    <row r="19" spans="1:13">
      <c r="A19" s="173"/>
      <c r="B19" s="177" t="s">
        <v>246</v>
      </c>
      <c r="C19" s="178" t="s">
        <v>247</v>
      </c>
      <c r="D19" s="179">
        <v>400000</v>
      </c>
      <c r="E19" s="174"/>
      <c r="F19" s="177">
        <v>1</v>
      </c>
      <c r="G19" s="178" t="s">
        <v>230</v>
      </c>
      <c r="H19" s="178" t="s">
        <v>248</v>
      </c>
      <c r="I19" s="180"/>
      <c r="J19" s="180"/>
      <c r="K19" s="175"/>
    </row>
    <row r="20" spans="1:13">
      <c r="A20" s="173"/>
      <c r="B20" s="177" t="s">
        <v>249</v>
      </c>
      <c r="C20" s="178" t="s">
        <v>250</v>
      </c>
      <c r="D20" s="179">
        <v>500000</v>
      </c>
      <c r="E20" s="174"/>
      <c r="F20" s="177">
        <v>2</v>
      </c>
      <c r="G20" s="178" t="s">
        <v>232</v>
      </c>
      <c r="H20" s="178" t="s">
        <v>246</v>
      </c>
      <c r="I20" s="180"/>
      <c r="J20" s="180"/>
      <c r="K20" s="175"/>
    </row>
    <row r="21" spans="1:13" ht="14.7" thickBot="1">
      <c r="A21" s="173"/>
      <c r="B21" s="181" t="s">
        <v>248</v>
      </c>
      <c r="C21" s="182" t="s">
        <v>251</v>
      </c>
      <c r="D21" s="183">
        <v>350000</v>
      </c>
      <c r="E21" s="174"/>
      <c r="F21" s="177">
        <v>3</v>
      </c>
      <c r="G21" s="178" t="s">
        <v>234</v>
      </c>
      <c r="H21" s="178" t="s">
        <v>248</v>
      </c>
      <c r="I21" s="180"/>
      <c r="J21" s="180"/>
      <c r="K21" s="175"/>
    </row>
    <row r="22" spans="1:13">
      <c r="A22" s="173"/>
      <c r="B22" s="174"/>
      <c r="C22" s="174"/>
      <c r="D22" s="174"/>
      <c r="E22" s="174"/>
      <c r="F22" s="177">
        <v>4</v>
      </c>
      <c r="G22" s="178" t="s">
        <v>235</v>
      </c>
      <c r="H22" s="178" t="s">
        <v>249</v>
      </c>
      <c r="I22" s="180"/>
      <c r="J22" s="180"/>
      <c r="K22" s="175"/>
    </row>
    <row r="23" spans="1:13" ht="14.7" thickBot="1">
      <c r="A23" s="173"/>
      <c r="B23" s="174"/>
      <c r="C23" s="174"/>
      <c r="D23" s="174"/>
      <c r="E23" s="174"/>
      <c r="F23" s="181">
        <v>5</v>
      </c>
      <c r="G23" s="182" t="s">
        <v>236</v>
      </c>
      <c r="H23" s="182" t="s">
        <v>246</v>
      </c>
      <c r="I23" s="180"/>
      <c r="J23" s="180"/>
      <c r="K23" s="175"/>
    </row>
    <row r="24" spans="1:13" ht="14.7" thickBot="1">
      <c r="A24" s="184"/>
      <c r="B24" s="185"/>
      <c r="C24" s="185"/>
      <c r="D24" s="185"/>
      <c r="E24" s="185"/>
      <c r="F24" s="185"/>
      <c r="G24" s="185"/>
      <c r="H24" s="185"/>
      <c r="I24" s="185"/>
      <c r="J24" s="185"/>
      <c r="K24" s="186"/>
    </row>
    <row r="27" spans="1:13" ht="20.399999999999999">
      <c r="A27" s="296" t="s">
        <v>252</v>
      </c>
      <c r="B27" s="296"/>
      <c r="C27" s="296"/>
      <c r="D27" s="296"/>
      <c r="E27" s="296"/>
      <c r="F27" s="296"/>
      <c r="I27" s="297" t="s">
        <v>305</v>
      </c>
      <c r="J27" s="297"/>
      <c r="K27" s="297"/>
      <c r="L27" s="297"/>
      <c r="M27" s="297"/>
    </row>
    <row r="28" spans="1:13">
      <c r="A28" s="28"/>
      <c r="F28" s="187"/>
      <c r="I28" s="297"/>
      <c r="J28" s="297"/>
      <c r="K28" s="297"/>
      <c r="L28" s="297"/>
      <c r="M28" s="297"/>
    </row>
    <row r="29" spans="1:13">
      <c r="A29" s="188" t="s">
        <v>104</v>
      </c>
      <c r="B29" s="189" t="s">
        <v>253</v>
      </c>
      <c r="C29" s="189" t="s">
        <v>254</v>
      </c>
      <c r="D29" s="189" t="s">
        <v>255</v>
      </c>
      <c r="E29" s="190" t="s">
        <v>256</v>
      </c>
      <c r="F29" s="191" t="s">
        <v>257</v>
      </c>
      <c r="I29" s="194" t="s">
        <v>271</v>
      </c>
      <c r="J29" s="194" t="s">
        <v>254</v>
      </c>
      <c r="K29" s="194" t="s">
        <v>255</v>
      </c>
      <c r="L29" s="194" t="s">
        <v>256</v>
      </c>
      <c r="M29" s="195" t="s">
        <v>257</v>
      </c>
    </row>
    <row r="30" spans="1:13">
      <c r="A30" s="188">
        <v>1</v>
      </c>
      <c r="B30" s="38" t="s">
        <v>258</v>
      </c>
      <c r="C30" s="38" t="s">
        <v>259</v>
      </c>
      <c r="D30" s="192"/>
      <c r="E30" s="192"/>
      <c r="F30" s="193"/>
      <c r="I30" s="196" t="s">
        <v>272</v>
      </c>
      <c r="J30" s="196" t="s">
        <v>273</v>
      </c>
      <c r="K30" s="196" t="s">
        <v>274</v>
      </c>
      <c r="L30" s="196" t="s">
        <v>275</v>
      </c>
      <c r="M30" s="197">
        <v>3</v>
      </c>
    </row>
    <row r="31" spans="1:13">
      <c r="A31" s="188">
        <v>2</v>
      </c>
      <c r="B31" s="38" t="s">
        <v>260</v>
      </c>
      <c r="C31" s="38" t="s">
        <v>261</v>
      </c>
      <c r="D31" s="192"/>
      <c r="E31" s="192"/>
      <c r="F31" s="193"/>
      <c r="I31" s="196" t="s">
        <v>117</v>
      </c>
      <c r="J31" s="196" t="s">
        <v>263</v>
      </c>
      <c r="K31" s="196" t="s">
        <v>276</v>
      </c>
      <c r="L31" s="196" t="s">
        <v>277</v>
      </c>
      <c r="M31" s="197">
        <v>4</v>
      </c>
    </row>
    <row r="32" spans="1:13">
      <c r="A32" s="188">
        <v>3</v>
      </c>
      <c r="B32" s="38" t="s">
        <v>262</v>
      </c>
      <c r="C32" s="38" t="s">
        <v>263</v>
      </c>
      <c r="D32" s="192"/>
      <c r="E32" s="192"/>
      <c r="F32" s="193"/>
      <c r="I32" s="196" t="s">
        <v>278</v>
      </c>
      <c r="J32" s="196" t="s">
        <v>261</v>
      </c>
      <c r="K32" s="196" t="s">
        <v>279</v>
      </c>
      <c r="L32" s="196" t="s">
        <v>280</v>
      </c>
      <c r="M32" s="197">
        <v>2</v>
      </c>
    </row>
    <row r="33" spans="1:13">
      <c r="A33" s="188">
        <v>4</v>
      </c>
      <c r="B33" s="38" t="s">
        <v>264</v>
      </c>
      <c r="C33" s="38" t="s">
        <v>265</v>
      </c>
      <c r="D33" s="192"/>
      <c r="E33" s="192"/>
      <c r="F33" s="193"/>
      <c r="I33" s="196" t="s">
        <v>281</v>
      </c>
      <c r="J33" s="196" t="s">
        <v>270</v>
      </c>
      <c r="K33" s="196" t="s">
        <v>282</v>
      </c>
      <c r="L33" s="196" t="s">
        <v>283</v>
      </c>
      <c r="M33" s="197">
        <v>4</v>
      </c>
    </row>
    <row r="34" spans="1:13">
      <c r="A34" s="188">
        <v>5</v>
      </c>
      <c r="B34" s="38" t="s">
        <v>266</v>
      </c>
      <c r="C34" s="38" t="s">
        <v>261</v>
      </c>
      <c r="D34" s="192"/>
      <c r="E34" s="192"/>
      <c r="F34" s="193"/>
      <c r="I34" s="196" t="s">
        <v>284</v>
      </c>
      <c r="J34" s="196" t="s">
        <v>265</v>
      </c>
      <c r="K34" s="196" t="s">
        <v>285</v>
      </c>
      <c r="L34" s="196" t="s">
        <v>286</v>
      </c>
      <c r="M34" s="197">
        <v>3</v>
      </c>
    </row>
    <row r="35" spans="1:13">
      <c r="A35" s="188">
        <v>6</v>
      </c>
      <c r="B35" s="38" t="s">
        <v>267</v>
      </c>
      <c r="C35" s="38" t="s">
        <v>263</v>
      </c>
      <c r="D35" s="192"/>
      <c r="E35" s="192"/>
      <c r="F35" s="193"/>
      <c r="I35" s="196" t="s">
        <v>287</v>
      </c>
      <c r="J35" s="196" t="s">
        <v>259</v>
      </c>
      <c r="K35" s="196" t="s">
        <v>288</v>
      </c>
      <c r="L35" s="198" t="s">
        <v>289</v>
      </c>
      <c r="M35" s="197">
        <v>3</v>
      </c>
    </row>
    <row r="36" spans="1:13">
      <c r="A36" s="188">
        <v>7</v>
      </c>
      <c r="B36" s="38" t="s">
        <v>268</v>
      </c>
      <c r="C36" s="38" t="s">
        <v>261</v>
      </c>
      <c r="D36" s="192"/>
      <c r="E36" s="192"/>
      <c r="F36" s="193"/>
      <c r="I36" s="194" t="s">
        <v>290</v>
      </c>
      <c r="J36" s="196" t="s">
        <v>291</v>
      </c>
      <c r="K36" s="196" t="s">
        <v>292</v>
      </c>
      <c r="L36" s="196" t="s">
        <v>293</v>
      </c>
      <c r="M36" s="197">
        <v>2</v>
      </c>
    </row>
    <row r="37" spans="1:13">
      <c r="A37" s="188">
        <v>8</v>
      </c>
      <c r="B37" s="38" t="s">
        <v>269</v>
      </c>
      <c r="C37" s="38" t="s">
        <v>270</v>
      </c>
      <c r="D37" s="192"/>
      <c r="E37" s="192"/>
      <c r="F37" s="193"/>
      <c r="I37" s="196" t="s">
        <v>137</v>
      </c>
      <c r="J37" s="196" t="s">
        <v>294</v>
      </c>
      <c r="K37" s="196" t="s">
        <v>295</v>
      </c>
      <c r="L37" s="196" t="s">
        <v>296</v>
      </c>
      <c r="M37" s="197">
        <v>3</v>
      </c>
    </row>
    <row r="38" spans="1:13">
      <c r="A38" s="188">
        <v>9</v>
      </c>
      <c r="B38" s="38" t="s">
        <v>268</v>
      </c>
      <c r="C38" s="38" t="s">
        <v>261</v>
      </c>
      <c r="D38" s="192"/>
      <c r="E38" s="192"/>
      <c r="F38" s="193"/>
      <c r="I38" s="196" t="s">
        <v>297</v>
      </c>
      <c r="J38" s="196" t="s">
        <v>298</v>
      </c>
      <c r="K38" s="196" t="s">
        <v>299</v>
      </c>
      <c r="L38" s="196" t="s">
        <v>300</v>
      </c>
      <c r="M38" s="197">
        <v>4</v>
      </c>
    </row>
    <row r="39" spans="1:13">
      <c r="A39" s="188">
        <v>10</v>
      </c>
      <c r="B39" s="38" t="s">
        <v>258</v>
      </c>
      <c r="C39" s="38" t="s">
        <v>270</v>
      </c>
      <c r="D39" s="192"/>
      <c r="E39" s="192"/>
      <c r="F39" s="193"/>
      <c r="I39" s="196" t="s">
        <v>301</v>
      </c>
      <c r="J39" s="196" t="s">
        <v>302</v>
      </c>
      <c r="K39" s="196" t="s">
        <v>303</v>
      </c>
      <c r="L39" s="196" t="s">
        <v>304</v>
      </c>
      <c r="M39" s="197">
        <v>3</v>
      </c>
    </row>
  </sheetData>
  <mergeCells count="4">
    <mergeCell ref="F15:J15"/>
    <mergeCell ref="F16:J16"/>
    <mergeCell ref="A27:F27"/>
    <mergeCell ref="I27:M28"/>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4A6288-3AD7-42DC-9113-A030DB53ED6E}">
  <dimension ref="A1:O42"/>
  <sheetViews>
    <sheetView tabSelected="1" topLeftCell="A22" workbookViewId="0">
      <selection activeCell="F7" sqref="F7"/>
    </sheetView>
  </sheetViews>
  <sheetFormatPr defaultRowHeight="14.4"/>
  <cols>
    <col min="1" max="1" width="10.05078125" bestFit="1" customWidth="1"/>
    <col min="2" max="2" width="12.7890625" customWidth="1"/>
    <col min="3" max="3" width="17.68359375" bestFit="1" customWidth="1"/>
    <col min="4" max="4" width="15.62890625" customWidth="1"/>
  </cols>
  <sheetData>
    <row r="1" spans="1:12">
      <c r="A1" t="s">
        <v>306</v>
      </c>
    </row>
    <row r="2" spans="1:12" ht="14.7" thickBot="1"/>
    <row r="3" spans="1:12">
      <c r="A3" s="149"/>
      <c r="B3" s="150"/>
      <c r="C3" s="150"/>
      <c r="D3" s="150"/>
      <c r="E3" s="150"/>
      <c r="F3" s="150"/>
      <c r="G3" s="150"/>
      <c r="H3" s="150"/>
      <c r="I3" s="150"/>
      <c r="J3" s="150"/>
      <c r="K3" s="150"/>
      <c r="L3" s="151"/>
    </row>
    <row r="4" spans="1:12" ht="14.7" thickBot="1">
      <c r="A4" s="152"/>
      <c r="B4" s="69" t="s">
        <v>307</v>
      </c>
      <c r="C4" s="156"/>
      <c r="D4" s="156"/>
      <c r="E4" s="156"/>
      <c r="F4" s="156"/>
      <c r="G4" s="156"/>
      <c r="H4" s="156"/>
      <c r="I4" s="156"/>
      <c r="J4" s="156"/>
      <c r="K4" s="156"/>
      <c r="L4" s="158"/>
    </row>
    <row r="5" spans="1:12">
      <c r="A5" s="152"/>
      <c r="B5" s="199" t="s">
        <v>226</v>
      </c>
      <c r="C5" s="21" t="s">
        <v>228</v>
      </c>
      <c r="D5" s="21" t="s">
        <v>231</v>
      </c>
      <c r="E5" s="200" t="s">
        <v>233</v>
      </c>
      <c r="F5" s="156"/>
      <c r="G5" s="204" t="s">
        <v>39</v>
      </c>
      <c r="H5" s="204" t="s">
        <v>90</v>
      </c>
      <c r="I5" s="204" t="s">
        <v>226</v>
      </c>
      <c r="J5" s="204" t="s">
        <v>227</v>
      </c>
      <c r="K5" s="204" t="s">
        <v>92</v>
      </c>
      <c r="L5" s="158"/>
    </row>
    <row r="6" spans="1:12">
      <c r="A6" s="152"/>
      <c r="B6" s="202" t="s">
        <v>227</v>
      </c>
      <c r="C6" s="22">
        <v>5000000</v>
      </c>
      <c r="D6" s="22">
        <v>2500000</v>
      </c>
      <c r="E6" s="161">
        <v>1000000</v>
      </c>
      <c r="F6" s="156"/>
      <c r="G6" s="22">
        <v>1</v>
      </c>
      <c r="H6" s="162" t="s">
        <v>230</v>
      </c>
      <c r="I6" s="22" t="s">
        <v>228</v>
      </c>
      <c r="J6" s="160"/>
      <c r="K6" s="22"/>
      <c r="L6" s="158"/>
    </row>
    <row r="7" spans="1:12" ht="14.7" thickBot="1">
      <c r="A7" s="152"/>
      <c r="B7" s="203" t="s">
        <v>92</v>
      </c>
      <c r="C7" s="23" t="s">
        <v>229</v>
      </c>
      <c r="D7" s="23" t="s">
        <v>144</v>
      </c>
      <c r="E7" s="166" t="s">
        <v>146</v>
      </c>
      <c r="F7" s="156"/>
      <c r="G7" s="22">
        <v>2</v>
      </c>
      <c r="H7" s="162" t="s">
        <v>232</v>
      </c>
      <c r="I7" s="22" t="s">
        <v>231</v>
      </c>
      <c r="J7" s="160"/>
      <c r="K7" s="22"/>
      <c r="L7" s="158"/>
    </row>
    <row r="8" spans="1:12">
      <c r="A8" s="152"/>
      <c r="B8" s="156"/>
      <c r="C8" s="156"/>
      <c r="D8" s="156"/>
      <c r="E8" s="156"/>
      <c r="F8" s="156"/>
      <c r="G8" s="22">
        <v>3</v>
      </c>
      <c r="H8" s="162" t="s">
        <v>234</v>
      </c>
      <c r="I8" s="22" t="s">
        <v>228</v>
      </c>
      <c r="J8" s="160"/>
      <c r="K8" s="22"/>
      <c r="L8" s="158"/>
    </row>
    <row r="9" spans="1:12">
      <c r="A9" s="152"/>
      <c r="B9" s="156"/>
      <c r="C9" s="156"/>
      <c r="D9" s="156"/>
      <c r="E9" s="156"/>
      <c r="F9" s="156"/>
      <c r="G9" s="22">
        <v>4</v>
      </c>
      <c r="H9" s="162" t="s">
        <v>235</v>
      </c>
      <c r="I9" s="22" t="s">
        <v>233</v>
      </c>
      <c r="J9" s="160"/>
      <c r="K9" s="22"/>
      <c r="L9" s="158"/>
    </row>
    <row r="10" spans="1:12">
      <c r="A10" s="152"/>
      <c r="B10" s="156"/>
      <c r="C10" s="156"/>
      <c r="D10" s="156"/>
      <c r="E10" s="156"/>
      <c r="F10" s="156"/>
      <c r="G10" s="22">
        <v>5</v>
      </c>
      <c r="H10" s="162" t="s">
        <v>236</v>
      </c>
      <c r="I10" s="22" t="s">
        <v>228</v>
      </c>
      <c r="J10" s="160"/>
      <c r="K10" s="22"/>
      <c r="L10" s="158"/>
    </row>
    <row r="11" spans="1:12" ht="14.7" thickBot="1">
      <c r="A11" s="167"/>
      <c r="B11" s="168"/>
      <c r="C11" s="168"/>
      <c r="D11" s="168"/>
      <c r="E11" s="168"/>
      <c r="F11" s="168"/>
      <c r="G11" s="168"/>
      <c r="H11" s="168"/>
      <c r="I11" s="168"/>
      <c r="J11" s="168"/>
      <c r="K11" s="168"/>
      <c r="L11" s="169"/>
    </row>
    <row r="12" spans="1:12" ht="14.7" thickBot="1"/>
    <row r="13" spans="1:12">
      <c r="A13" s="170"/>
      <c r="B13" s="171"/>
      <c r="C13" s="171"/>
      <c r="D13" s="171"/>
      <c r="E13" s="171"/>
      <c r="F13" s="171"/>
      <c r="G13" s="171"/>
      <c r="H13" s="171"/>
      <c r="I13" s="171"/>
      <c r="J13" s="171"/>
      <c r="K13" s="171"/>
      <c r="L13" s="172"/>
    </row>
    <row r="14" spans="1:12" ht="14.7" thickBot="1">
      <c r="A14" s="173" t="s">
        <v>18</v>
      </c>
      <c r="B14" s="174"/>
      <c r="C14" s="174"/>
      <c r="D14" s="174"/>
      <c r="E14" s="174"/>
      <c r="F14" s="174"/>
      <c r="G14" s="174"/>
      <c r="H14" s="174"/>
      <c r="I14" s="174"/>
      <c r="J14" s="174"/>
      <c r="K14" s="174"/>
      <c r="L14" s="175"/>
    </row>
    <row r="15" spans="1:12" ht="15.3">
      <c r="A15" s="173"/>
      <c r="B15" s="174"/>
      <c r="C15" s="174"/>
      <c r="D15" s="174"/>
      <c r="E15" s="174"/>
      <c r="F15" s="174"/>
      <c r="G15" s="298" t="s">
        <v>237</v>
      </c>
      <c r="H15" s="299"/>
      <c r="I15" s="299"/>
      <c r="J15" s="299"/>
      <c r="K15" s="300"/>
      <c r="L15" s="175"/>
    </row>
    <row r="16" spans="1:12" ht="15.6" thickBot="1">
      <c r="A16" s="173"/>
      <c r="B16" s="174" t="s">
        <v>238</v>
      </c>
      <c r="C16" s="174"/>
      <c r="D16" s="174"/>
      <c r="E16" s="174"/>
      <c r="F16" s="174"/>
      <c r="G16" s="301" t="s">
        <v>239</v>
      </c>
      <c r="H16" s="302"/>
      <c r="I16" s="302"/>
      <c r="J16" s="302"/>
      <c r="K16" s="303"/>
      <c r="L16" s="175"/>
    </row>
    <row r="17" spans="1:12" ht="14.7" thickBot="1">
      <c r="A17" s="173"/>
      <c r="B17" s="174"/>
      <c r="C17" s="174"/>
      <c r="D17" s="174"/>
      <c r="E17" s="174"/>
      <c r="F17" s="174"/>
      <c r="G17" s="174"/>
      <c r="H17" s="174"/>
      <c r="I17" s="174"/>
      <c r="J17" s="174"/>
      <c r="K17" s="174"/>
      <c r="L17" s="175"/>
    </row>
    <row r="18" spans="1:12">
      <c r="A18" s="173"/>
      <c r="B18" s="30" t="s">
        <v>308</v>
      </c>
      <c r="C18" s="205" t="s">
        <v>248</v>
      </c>
      <c r="D18" s="206" t="s">
        <v>246</v>
      </c>
      <c r="E18" s="207" t="s">
        <v>249</v>
      </c>
      <c r="F18" s="174"/>
      <c r="G18" s="30" t="s">
        <v>39</v>
      </c>
      <c r="H18" s="31" t="s">
        <v>243</v>
      </c>
      <c r="I18" s="31" t="s">
        <v>244</v>
      </c>
      <c r="J18" s="31" t="s">
        <v>245</v>
      </c>
      <c r="K18" s="201" t="s">
        <v>242</v>
      </c>
      <c r="L18" s="175"/>
    </row>
    <row r="19" spans="1:12">
      <c r="A19" s="173"/>
      <c r="B19" s="208" t="s">
        <v>245</v>
      </c>
      <c r="C19" s="178" t="s">
        <v>251</v>
      </c>
      <c r="D19" s="209" t="s">
        <v>247</v>
      </c>
      <c r="E19" s="210" t="s">
        <v>250</v>
      </c>
      <c r="F19" s="174"/>
      <c r="G19" s="177">
        <v>1</v>
      </c>
      <c r="H19" s="211" t="s">
        <v>230</v>
      </c>
      <c r="I19" s="178" t="s">
        <v>248</v>
      </c>
      <c r="J19" s="212"/>
      <c r="K19" s="212"/>
      <c r="L19" s="175"/>
    </row>
    <row r="20" spans="1:12" ht="14.7" thickBot="1">
      <c r="A20" s="173"/>
      <c r="B20" s="213" t="s">
        <v>242</v>
      </c>
      <c r="C20" s="182">
        <v>400000</v>
      </c>
      <c r="D20" s="214">
        <v>500000</v>
      </c>
      <c r="E20" s="215">
        <v>300000</v>
      </c>
      <c r="F20" s="174"/>
      <c r="G20" s="177">
        <v>2</v>
      </c>
      <c r="H20" s="211" t="s">
        <v>232</v>
      </c>
      <c r="I20" s="178" t="s">
        <v>246</v>
      </c>
      <c r="J20" s="212"/>
      <c r="K20" s="212"/>
      <c r="L20" s="175"/>
    </row>
    <row r="21" spans="1:12">
      <c r="A21" s="173"/>
      <c r="B21" s="174"/>
      <c r="C21" s="174"/>
      <c r="D21" s="174"/>
      <c r="E21" s="174"/>
      <c r="F21" s="174"/>
      <c r="G21" s="177">
        <v>3</v>
      </c>
      <c r="H21" s="211" t="s">
        <v>234</v>
      </c>
      <c r="I21" s="178" t="s">
        <v>248</v>
      </c>
      <c r="J21" s="212"/>
      <c r="K21" s="212"/>
      <c r="L21" s="175"/>
    </row>
    <row r="22" spans="1:12">
      <c r="A22" s="173"/>
      <c r="B22" s="174"/>
      <c r="C22" s="174"/>
      <c r="D22" s="174"/>
      <c r="E22" s="174"/>
      <c r="F22" s="174"/>
      <c r="G22" s="177">
        <v>4</v>
      </c>
      <c r="H22" s="211" t="s">
        <v>235</v>
      </c>
      <c r="I22" s="178" t="s">
        <v>249</v>
      </c>
      <c r="J22" s="212"/>
      <c r="K22" s="212"/>
      <c r="L22" s="175"/>
    </row>
    <row r="23" spans="1:12" ht="14.7" thickBot="1">
      <c r="A23" s="173"/>
      <c r="B23" s="174"/>
      <c r="C23" s="174"/>
      <c r="D23" s="174"/>
      <c r="E23" s="174"/>
      <c r="F23" s="174"/>
      <c r="G23" s="181">
        <v>5</v>
      </c>
      <c r="H23" s="216" t="s">
        <v>236</v>
      </c>
      <c r="I23" s="182" t="s">
        <v>246</v>
      </c>
      <c r="J23" s="212"/>
      <c r="K23" s="212"/>
      <c r="L23" s="175"/>
    </row>
    <row r="24" spans="1:12" ht="14.7" thickBot="1">
      <c r="A24" s="184"/>
      <c r="B24" s="185"/>
      <c r="C24" s="185"/>
      <c r="D24" s="185"/>
      <c r="E24" s="185"/>
      <c r="F24" s="185"/>
      <c r="G24" s="185"/>
      <c r="H24" s="185"/>
      <c r="I24" s="185"/>
      <c r="J24" s="185"/>
      <c r="K24" s="185"/>
      <c r="L24" s="186"/>
    </row>
    <row r="28" spans="1:12">
      <c r="A28" s="217" t="s">
        <v>309</v>
      </c>
      <c r="B28" s="218" t="s">
        <v>310</v>
      </c>
      <c r="C28" s="218" t="s">
        <v>311</v>
      </c>
      <c r="D28" s="217" t="s">
        <v>107</v>
      </c>
    </row>
    <row r="29" spans="1:12">
      <c r="A29" s="219">
        <v>1</v>
      </c>
      <c r="B29" s="220" t="s">
        <v>120</v>
      </c>
      <c r="C29" s="219" t="s">
        <v>312</v>
      </c>
      <c r="D29" s="221"/>
    </row>
    <row r="30" spans="1:12">
      <c r="A30" s="222">
        <v>2</v>
      </c>
      <c r="B30" s="223" t="s">
        <v>121</v>
      </c>
      <c r="C30" s="222" t="s">
        <v>135</v>
      </c>
      <c r="D30" s="192"/>
    </row>
    <row r="31" spans="1:12">
      <c r="A31" s="222">
        <v>3</v>
      </c>
      <c r="B31" s="223" t="s">
        <v>122</v>
      </c>
      <c r="C31" s="222" t="s">
        <v>313</v>
      </c>
      <c r="D31" s="192"/>
    </row>
    <row r="32" spans="1:12">
      <c r="A32" s="222">
        <v>4</v>
      </c>
      <c r="B32" s="223" t="s">
        <v>123</v>
      </c>
      <c r="C32" s="222" t="s">
        <v>312</v>
      </c>
      <c r="D32" s="192"/>
    </row>
    <row r="33" spans="1:15">
      <c r="A33" s="222">
        <v>5</v>
      </c>
      <c r="B33" s="223" t="s">
        <v>124</v>
      </c>
      <c r="C33" s="222" t="s">
        <v>312</v>
      </c>
      <c r="D33" s="192"/>
    </row>
    <row r="34" spans="1:15">
      <c r="A34" s="222">
        <v>6</v>
      </c>
      <c r="B34" s="223" t="s">
        <v>125</v>
      </c>
      <c r="C34" s="222" t="s">
        <v>314</v>
      </c>
      <c r="D34" s="192"/>
    </row>
    <row r="35" spans="1:15">
      <c r="A35" s="222">
        <v>7</v>
      </c>
      <c r="B35" s="223" t="s">
        <v>126</v>
      </c>
      <c r="C35" s="222" t="s">
        <v>315</v>
      </c>
      <c r="D35" s="192"/>
    </row>
    <row r="36" spans="1:15">
      <c r="A36" s="222">
        <v>8</v>
      </c>
      <c r="B36" s="223" t="s">
        <v>127</v>
      </c>
      <c r="C36" s="222" t="s">
        <v>316</v>
      </c>
      <c r="D36" s="192"/>
    </row>
    <row r="37" spans="1:15">
      <c r="A37" s="222">
        <v>9</v>
      </c>
      <c r="B37" s="223" t="s">
        <v>128</v>
      </c>
      <c r="C37" s="222" t="s">
        <v>317</v>
      </c>
      <c r="D37" s="192"/>
    </row>
    <row r="38" spans="1:15">
      <c r="A38" s="222">
        <v>10</v>
      </c>
      <c r="B38" s="223" t="s">
        <v>129</v>
      </c>
      <c r="C38" s="222" t="s">
        <v>136</v>
      </c>
      <c r="D38" s="192"/>
    </row>
    <row r="41" spans="1:15">
      <c r="A41" s="226" t="s">
        <v>318</v>
      </c>
      <c r="B41" s="224" t="s">
        <v>68</v>
      </c>
      <c r="C41" s="224" t="s">
        <v>312</v>
      </c>
      <c r="D41" s="224" t="s">
        <v>315</v>
      </c>
      <c r="E41" s="224" t="s">
        <v>313</v>
      </c>
      <c r="F41" s="224" t="s">
        <v>319</v>
      </c>
      <c r="G41" s="224" t="s">
        <v>320</v>
      </c>
      <c r="H41" s="224" t="s">
        <v>321</v>
      </c>
      <c r="I41" s="224" t="s">
        <v>322</v>
      </c>
      <c r="J41" s="224" t="s">
        <v>323</v>
      </c>
      <c r="K41" s="224" t="s">
        <v>316</v>
      </c>
      <c r="L41" s="224" t="s">
        <v>135</v>
      </c>
      <c r="M41" s="224" t="s">
        <v>314</v>
      </c>
      <c r="N41" s="224" t="s">
        <v>136</v>
      </c>
      <c r="O41" s="224" t="s">
        <v>317</v>
      </c>
    </row>
    <row r="42" spans="1:15">
      <c r="A42" s="227" t="s">
        <v>107</v>
      </c>
      <c r="B42" s="225" t="s">
        <v>324</v>
      </c>
      <c r="C42" s="225" t="s">
        <v>325</v>
      </c>
      <c r="D42" s="225" t="s">
        <v>326</v>
      </c>
      <c r="E42" s="225" t="s">
        <v>327</v>
      </c>
      <c r="F42" s="225" t="s">
        <v>328</v>
      </c>
      <c r="G42" s="225" t="s">
        <v>329</v>
      </c>
      <c r="H42" s="225" t="s">
        <v>330</v>
      </c>
      <c r="I42" s="225" t="s">
        <v>331</v>
      </c>
      <c r="J42" s="225" t="s">
        <v>332</v>
      </c>
      <c r="K42" s="225" t="s">
        <v>333</v>
      </c>
      <c r="L42" s="225" t="s">
        <v>334</v>
      </c>
      <c r="M42" s="225" t="s">
        <v>335</v>
      </c>
      <c r="N42" s="225" t="s">
        <v>336</v>
      </c>
      <c r="O42" s="225" t="s">
        <v>337</v>
      </c>
    </row>
  </sheetData>
  <mergeCells count="2">
    <mergeCell ref="G15:K15"/>
    <mergeCell ref="G16:K16"/>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C760B8-B38A-4889-900A-A95B990D22C6}">
  <dimension ref="A1:P13"/>
  <sheetViews>
    <sheetView workbookViewId="0">
      <selection activeCell="F7" sqref="F7"/>
    </sheetView>
  </sheetViews>
  <sheetFormatPr defaultRowHeight="14.4"/>
  <cols>
    <col min="1" max="1" width="9.68359375" customWidth="1"/>
    <col min="2" max="2" width="33.578125" bestFit="1" customWidth="1"/>
    <col min="15" max="15" width="38.41796875" bestFit="1" customWidth="1"/>
    <col min="16" max="16" width="17.89453125" bestFit="1" customWidth="1"/>
  </cols>
  <sheetData>
    <row r="1" spans="1:16" ht="18.3">
      <c r="A1" s="228" t="s">
        <v>338</v>
      </c>
      <c r="B1" s="229"/>
      <c r="C1" s="229"/>
      <c r="D1" s="229"/>
      <c r="E1" s="229"/>
    </row>
    <row r="2" spans="1:16" ht="20.399999999999999">
      <c r="A2" s="230"/>
      <c r="B2" s="304" t="s">
        <v>339</v>
      </c>
      <c r="C2" s="304"/>
      <c r="D2" s="304"/>
      <c r="E2" s="304"/>
      <c r="F2" s="231"/>
      <c r="G2" s="231"/>
      <c r="H2" s="231"/>
      <c r="I2" s="231"/>
      <c r="J2" s="231"/>
      <c r="K2" s="231"/>
      <c r="L2" s="231"/>
      <c r="M2" s="231"/>
      <c r="O2" s="244" t="s">
        <v>356</v>
      </c>
      <c r="P2" s="244" t="s">
        <v>357</v>
      </c>
    </row>
    <row r="3" spans="1:16" ht="20.399999999999999">
      <c r="A3" s="230"/>
      <c r="B3" s="232" t="s">
        <v>340</v>
      </c>
      <c r="C3" s="233"/>
      <c r="D3" s="233"/>
      <c r="E3" s="234" t="s">
        <v>341</v>
      </c>
      <c r="F3" s="231"/>
      <c r="G3" s="231"/>
      <c r="H3" s="231"/>
      <c r="I3" s="231"/>
      <c r="J3" s="231"/>
      <c r="K3" s="231"/>
      <c r="L3" s="231"/>
      <c r="M3" s="231"/>
      <c r="O3" s="243" t="s">
        <v>358</v>
      </c>
      <c r="P3" s="26"/>
    </row>
    <row r="4" spans="1:16" ht="20.399999999999999">
      <c r="A4" s="230"/>
      <c r="B4" s="232" t="s">
        <v>342</v>
      </c>
      <c r="C4" s="233"/>
      <c r="D4" s="233"/>
      <c r="E4" s="234" t="s">
        <v>343</v>
      </c>
      <c r="F4" s="231"/>
      <c r="G4" s="231"/>
      <c r="H4" s="231"/>
      <c r="I4" s="231"/>
      <c r="J4" s="231"/>
      <c r="K4" s="231"/>
      <c r="L4" s="231"/>
      <c r="M4" s="231"/>
      <c r="O4" s="243" t="s">
        <v>359</v>
      </c>
      <c r="P4" s="26"/>
    </row>
    <row r="5" spans="1:16" ht="20.399999999999999">
      <c r="A5" s="230"/>
      <c r="B5" s="232" t="s">
        <v>344</v>
      </c>
      <c r="C5" s="233"/>
      <c r="D5" s="233"/>
      <c r="E5" s="234" t="s">
        <v>345</v>
      </c>
      <c r="F5" s="231"/>
      <c r="G5" s="231"/>
      <c r="H5" s="231"/>
      <c r="I5" s="231"/>
      <c r="J5" s="231"/>
      <c r="K5" s="231"/>
      <c r="L5" s="231"/>
      <c r="M5" s="231"/>
      <c r="O5" s="243" t="s">
        <v>360</v>
      </c>
      <c r="P5" s="26"/>
    </row>
    <row r="6" spans="1:16">
      <c r="A6" s="230"/>
      <c r="B6" s="231"/>
      <c r="C6" s="231"/>
      <c r="D6" s="231"/>
      <c r="E6" s="231"/>
      <c r="F6" s="231"/>
      <c r="G6" s="231"/>
      <c r="H6" s="231"/>
      <c r="I6" s="231"/>
      <c r="J6" s="231"/>
      <c r="K6" s="231"/>
      <c r="L6" s="231"/>
      <c r="M6" s="231"/>
      <c r="O6" s="243" t="s">
        <v>361</v>
      </c>
      <c r="P6" s="26"/>
    </row>
    <row r="7" spans="1:16" ht="18.3">
      <c r="A7" s="305" t="s">
        <v>39</v>
      </c>
      <c r="B7" s="305" t="s">
        <v>346</v>
      </c>
      <c r="C7" s="306" t="s">
        <v>347</v>
      </c>
      <c r="D7" s="306"/>
      <c r="E7" s="306"/>
      <c r="F7" s="231"/>
      <c r="G7" s="231"/>
      <c r="H7" s="231"/>
      <c r="I7" s="231"/>
      <c r="J7" s="231"/>
      <c r="K7" s="231"/>
      <c r="L7" s="231"/>
      <c r="M7" s="231"/>
      <c r="O7" s="243" t="s">
        <v>362</v>
      </c>
      <c r="P7" s="26"/>
    </row>
    <row r="8" spans="1:16" ht="28.2" customHeight="1">
      <c r="A8" s="305"/>
      <c r="B8" s="305"/>
      <c r="C8" s="235" t="s">
        <v>348</v>
      </c>
      <c r="D8" s="235" t="s">
        <v>349</v>
      </c>
      <c r="E8" s="235" t="s">
        <v>350</v>
      </c>
      <c r="F8" s="231"/>
      <c r="G8" s="231"/>
      <c r="H8" s="236"/>
      <c r="I8" s="236"/>
      <c r="J8" s="236"/>
      <c r="K8" s="236"/>
      <c r="L8" s="236"/>
      <c r="M8" s="236"/>
    </row>
    <row r="9" spans="1:16" ht="15.6">
      <c r="A9" s="237">
        <v>1</v>
      </c>
      <c r="B9" s="238" t="s">
        <v>351</v>
      </c>
      <c r="C9" s="239"/>
      <c r="D9" s="239"/>
      <c r="E9" s="240"/>
      <c r="F9" s="231"/>
      <c r="G9" s="231"/>
      <c r="H9" s="231"/>
      <c r="I9" s="231"/>
      <c r="J9" s="231"/>
      <c r="K9" s="231"/>
      <c r="L9" s="231"/>
      <c r="M9" s="231"/>
    </row>
    <row r="10" spans="1:16" ht="15.6">
      <c r="A10" s="241">
        <v>2</v>
      </c>
      <c r="B10" s="242" t="s">
        <v>352</v>
      </c>
      <c r="C10" s="239"/>
      <c r="D10" s="239"/>
      <c r="E10" s="240"/>
      <c r="F10" s="231"/>
      <c r="G10" s="231"/>
      <c r="H10" s="231"/>
      <c r="I10" s="231"/>
      <c r="J10" s="231"/>
      <c r="K10" s="231"/>
      <c r="L10" s="231"/>
      <c r="M10" s="231"/>
    </row>
    <row r="11" spans="1:16" ht="15.6">
      <c r="A11" s="241">
        <v>3</v>
      </c>
      <c r="B11" s="242" t="s">
        <v>353</v>
      </c>
      <c r="C11" s="239"/>
      <c r="D11" s="239"/>
      <c r="E11" s="240"/>
      <c r="F11" s="231"/>
      <c r="G11" s="231"/>
      <c r="H11" s="231"/>
      <c r="I11" s="231"/>
      <c r="J11" s="231"/>
      <c r="K11" s="231"/>
      <c r="L11" s="231"/>
      <c r="M11" s="231"/>
    </row>
    <row r="12" spans="1:16" ht="15.6">
      <c r="A12" s="241">
        <v>4</v>
      </c>
      <c r="B12" s="242" t="s">
        <v>354</v>
      </c>
      <c r="C12" s="239"/>
      <c r="D12" s="239"/>
      <c r="E12" s="240"/>
      <c r="F12" s="231"/>
      <c r="G12" s="231"/>
      <c r="H12" s="231"/>
      <c r="I12" s="231"/>
      <c r="J12" s="231"/>
      <c r="K12" s="231"/>
      <c r="L12" s="231"/>
      <c r="M12" s="231"/>
    </row>
    <row r="13" spans="1:16" ht="15.6">
      <c r="A13" s="241">
        <v>5</v>
      </c>
      <c r="B13" s="242" t="s">
        <v>355</v>
      </c>
      <c r="C13" s="239"/>
      <c r="D13" s="239"/>
      <c r="E13" s="240"/>
      <c r="F13" s="231"/>
      <c r="G13" s="231"/>
      <c r="H13" s="231"/>
      <c r="I13" s="231"/>
      <c r="J13" s="231"/>
      <c r="K13" s="231"/>
      <c r="L13" s="231"/>
      <c r="M13" s="231"/>
    </row>
  </sheetData>
  <mergeCells count="4">
    <mergeCell ref="B2:E2"/>
    <mergeCell ref="A7:A8"/>
    <mergeCell ref="B7:B8"/>
    <mergeCell ref="C7:E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3.1</vt:lpstr>
      <vt:lpstr>3.2</vt:lpstr>
      <vt:lpstr>3.3</vt:lpstr>
      <vt:lpstr>3.4</vt:lpstr>
      <vt:lpstr>3.5</vt:lpstr>
      <vt:lpstr>3.6</vt:lpstr>
      <vt:lpstr>3.7</vt:lpstr>
      <vt:lpstr>3.8</vt:lpstr>
      <vt:lpstr>3.9</vt:lpstr>
      <vt:lpstr>3.10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PT Win Smart Tech</dc:creator>
  <cp:lastModifiedBy>PT Win Smart Tech</cp:lastModifiedBy>
  <dcterms:created xsi:type="dcterms:W3CDTF">2024-12-12T00:53:03Z</dcterms:created>
  <dcterms:modified xsi:type="dcterms:W3CDTF">2024-12-13T15:38:01Z</dcterms:modified>
</cp:coreProperties>
</file>