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MIXRECORDING\0. LMS\EXCEL\4\FILE 4\"/>
    </mc:Choice>
  </mc:AlternateContent>
  <xr:revisionPtr revIDLastSave="0" documentId="8_{EB2D0BFD-F9DD-4EA5-9696-71AFF9FBDBDC}" xr6:coauthVersionLast="47" xr6:coauthVersionMax="47" xr10:uidLastSave="{00000000-0000-0000-0000-000000000000}"/>
  <bookViews>
    <workbookView xWindow="-96" yWindow="-96" windowWidth="23232" windowHeight="12552" firstSheet="2" activeTab="2" xr2:uid="{D3CA5241-CFE1-4BBC-8F23-57F7C29B75BF}"/>
  </bookViews>
  <sheets>
    <sheet name="CASE 1" sheetId="1" state="hidden" r:id="rId1"/>
    <sheet name="CASE 2" sheetId="2" state="hidden" r:id="rId2"/>
    <sheet name="CASE 3" sheetId="3" r:id="rId3"/>
    <sheet name="CASE 4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E6" i="4"/>
  <c r="D6" i="4"/>
  <c r="C6" i="4"/>
  <c r="C6" i="3"/>
  <c r="B6" i="3"/>
</calcChain>
</file>

<file path=xl/sharedStrings.xml><?xml version="1.0" encoding="utf-8"?>
<sst xmlns="http://schemas.openxmlformats.org/spreadsheetml/2006/main" count="195" uniqueCount="164">
  <si>
    <t>Pendapatan Sales dihitung dari banyaknya barang yang dijual</t>
  </si>
  <si>
    <t>Produk :</t>
  </si>
  <si>
    <t>LaserJet 4L Printer</t>
  </si>
  <si>
    <t>Harga :</t>
  </si>
  <si>
    <t>No</t>
  </si>
  <si>
    <t>Nama Sales</t>
  </si>
  <si>
    <t>Qty</t>
  </si>
  <si>
    <t>Jumlah Penjualan</t>
  </si>
  <si>
    <t>Fee (%)</t>
  </si>
  <si>
    <t>Total</t>
  </si>
  <si>
    <t>Barra</t>
  </si>
  <si>
    <t>Rio</t>
  </si>
  <si>
    <t>Setyana</t>
  </si>
  <si>
    <t>Heru</t>
  </si>
  <si>
    <t>Ade</t>
  </si>
  <si>
    <t>setyana</t>
  </si>
  <si>
    <t>Total Pendapatan Sales</t>
  </si>
  <si>
    <t>Rata-rata Pendapatan Sales</t>
  </si>
  <si>
    <t>Pendapatan Sales Tertinggi</t>
  </si>
  <si>
    <t>Pendapatan Sales Terendah</t>
  </si>
  <si>
    <t>Banyaknya Sales</t>
  </si>
  <si>
    <t>total penjualan dari</t>
  </si>
  <si>
    <t>Skenario</t>
  </si>
  <si>
    <t>Jumlah Penjualan = Qty * Harga</t>
  </si>
  <si>
    <t>Fee = 10% jika Qty lebih besar dari 10</t>
  </si>
  <si>
    <t>Fee = 5 % Jika Qty kurang atau sama dengan 10</t>
  </si>
  <si>
    <t>JAWABAN BENAR</t>
  </si>
  <si>
    <t>Daftar Penjualan Hand Phone</t>
  </si>
  <si>
    <t>PT. Harapan Jaya</t>
  </si>
  <si>
    <t>Jl.Ir.H. Juanda No. 89 Bandung</t>
  </si>
  <si>
    <t>TANGGAL</t>
  </si>
  <si>
    <t>KODE</t>
  </si>
  <si>
    <t>JUMLAH</t>
  </si>
  <si>
    <t>NAMA</t>
  </si>
  <si>
    <t>HARGA</t>
  </si>
  <si>
    <t>DISKON</t>
  </si>
  <si>
    <t>NILAI</t>
  </si>
  <si>
    <t>BARANG</t>
  </si>
  <si>
    <t>UNIT</t>
  </si>
  <si>
    <t>SATUAN</t>
  </si>
  <si>
    <t>TOTAL</t>
  </si>
  <si>
    <t>BERSIH</t>
  </si>
  <si>
    <t>12-May-00</t>
  </si>
  <si>
    <t>P103</t>
  </si>
  <si>
    <t>17-May-00</t>
  </si>
  <si>
    <t>P104</t>
  </si>
  <si>
    <t>22-May-00</t>
  </si>
  <si>
    <t>25-May-00</t>
  </si>
  <si>
    <t>P105</t>
  </si>
  <si>
    <t>P101</t>
  </si>
  <si>
    <t>P102</t>
  </si>
  <si>
    <t xml:space="preserve">JUMLAH </t>
  </si>
  <si>
    <t>TABEL KODE BARANG</t>
  </si>
  <si>
    <t xml:space="preserve">HARGA </t>
  </si>
  <si>
    <t>MOTOROLA</t>
  </si>
  <si>
    <t>NEC</t>
  </si>
  <si>
    <t>NOKIA</t>
  </si>
  <si>
    <t>ERICSON</t>
  </si>
  <si>
    <t>PHILIPS</t>
  </si>
  <si>
    <t>Data yang dicari :</t>
  </si>
  <si>
    <t>* Nama barang dan Harga Satuan ditentukan berdasarkan Kode Barang pada Tabel Kode Barang yang ada</t>
  </si>
  <si>
    <t>* Harga Total = Jumlah Unit * Harga Satuan</t>
  </si>
  <si>
    <t>* Diskon diperoleh dari Prosentase Diskon yang ada pd Tabel Kode Barang dikalikan dengan Harga Total</t>
  </si>
  <si>
    <t>* Nilai Bersih = Harga Total - Diskon</t>
  </si>
  <si>
    <t>Laporan Keuntungan Mingguan</t>
  </si>
  <si>
    <t>TOKO "LISTRIK JAYA"</t>
  </si>
  <si>
    <t>Jakarta</t>
  </si>
  <si>
    <t>Minggu</t>
  </si>
  <si>
    <t>Kode Barang</t>
  </si>
  <si>
    <t>Nama Barang</t>
  </si>
  <si>
    <t>Merk Barang</t>
  </si>
  <si>
    <t>Modal Satuan</t>
  </si>
  <si>
    <t>Harga Jual Satuan</t>
  </si>
  <si>
    <t>Jumlah Terjual</t>
  </si>
  <si>
    <t>Modal Pembelian</t>
  </si>
  <si>
    <t>Total Penjualan</t>
  </si>
  <si>
    <t>Laba</t>
  </si>
  <si>
    <t>Bonus Karyawan</t>
  </si>
  <si>
    <t>SL-01</t>
  </si>
  <si>
    <t>KA-01</t>
  </si>
  <si>
    <t>BL-02</t>
  </si>
  <si>
    <t>KK-04</t>
  </si>
  <si>
    <t>MC-05</t>
  </si>
  <si>
    <t>SL-02</t>
  </si>
  <si>
    <t>BL-01</t>
  </si>
  <si>
    <t>KK-03</t>
  </si>
  <si>
    <t>MC-03</t>
  </si>
  <si>
    <t>KK-05</t>
  </si>
  <si>
    <t>Nilai Total</t>
  </si>
  <si>
    <t>Tabel - 1</t>
  </si>
  <si>
    <t>Tabel - 2</t>
  </si>
  <si>
    <t>Kode Merk</t>
  </si>
  <si>
    <t>01</t>
  </si>
  <si>
    <t>02</t>
  </si>
  <si>
    <t>03</t>
  </si>
  <si>
    <t>04</t>
  </si>
  <si>
    <t>05</t>
  </si>
  <si>
    <t>SL</t>
  </si>
  <si>
    <t>Setrika</t>
  </si>
  <si>
    <t>Merk</t>
  </si>
  <si>
    <t>National</t>
  </si>
  <si>
    <t>Philips</t>
  </si>
  <si>
    <t>LG</t>
  </si>
  <si>
    <t>Toshiba</t>
  </si>
  <si>
    <t>Samsung</t>
  </si>
  <si>
    <t>KA</t>
  </si>
  <si>
    <t>Kipas Angin</t>
  </si>
  <si>
    <t>BL</t>
  </si>
  <si>
    <t>Blender</t>
  </si>
  <si>
    <t>KK</t>
  </si>
  <si>
    <t>Kulkas</t>
  </si>
  <si>
    <t>MC</t>
  </si>
  <si>
    <t>Mesin Cuci</t>
  </si>
  <si>
    <t>Keterangan Kode Barang :</t>
  </si>
  <si>
    <t xml:space="preserve"> Dua digit pertama adalah Kode Barang</t>
  </si>
  <si>
    <t xml:space="preserve"> Dua digit terakhir adalah Kode Merk</t>
  </si>
  <si>
    <t>* Nama Barang diambil dari Tabel 1 berdasarkan Kode Barang</t>
  </si>
  <si>
    <t>* Merk diambil dari Tabel 2 berdasarkan Kode Merk</t>
  </si>
  <si>
    <t>* Harga jual satuan = Modal satuan + 25 % dari modal satuan</t>
  </si>
  <si>
    <t>* Modal Pembelian = Jumlah terjual x Modal satuan</t>
  </si>
  <si>
    <t>* Total Penjualan = Jumlah terjual x Harga jual satuan</t>
  </si>
  <si>
    <t>* Laba = Total penjualan - Modal Pembelian</t>
  </si>
  <si>
    <t>* Bonus Karyawan</t>
  </si>
  <si>
    <t>Jika nilai Laba &gt; 2 juta rupiah maka Bonus Karyawan = 15 % dari laba</t>
  </si>
  <si>
    <t>Jika nilai Laba &gt;= 1juta rupiah maka Bonus Karyawan = 10 % dari laba</t>
  </si>
  <si>
    <t>Jika nilai Laba &lt; 500ribu rupiah maka tidak ada bonus karyawan</t>
  </si>
  <si>
    <t>Jika nilai Laba &gt;= 500 ribu rupiah maka Bonus Karyawan = 5 % dari laba</t>
  </si>
  <si>
    <t>PT MARKET CENTER</t>
  </si>
  <si>
    <t>DAFTAR PENJUALAN BARANG</t>
  </si>
  <si>
    <t>NO</t>
  </si>
  <si>
    <t>KODE BARANG</t>
  </si>
  <si>
    <t>JENIS BARANG</t>
  </si>
  <si>
    <t>NAMA BARANG</t>
  </si>
  <si>
    <t>PENJUAL</t>
  </si>
  <si>
    <t>HARGA SATUAN</t>
  </si>
  <si>
    <t>JUMLAH BELI</t>
  </si>
  <si>
    <t>DISCOUNT</t>
  </si>
  <si>
    <t>TOTAL HARGA</t>
  </si>
  <si>
    <t>PK/AR/MT</t>
  </si>
  <si>
    <t>SP/HM/RB</t>
  </si>
  <si>
    <t>CL/LA/RM</t>
  </si>
  <si>
    <t>Data yang Dicari</t>
  </si>
  <si>
    <t>1. Jenis Barang diisi</t>
  </si>
  <si>
    <t>Bila kode barang dari sebelah kiri adalah PK maka jenis barang adalah Pakaian</t>
  </si>
  <si>
    <t>Bila kode barang dari sebelah kiri adalah SP maka jenis barang adalah Sepatu</t>
  </si>
  <si>
    <t>Bila kode barang dari sebelah kiri adalah CL maka jenis barang adalah Celana</t>
  </si>
  <si>
    <t>2. Nama Barang diisi</t>
  </si>
  <si>
    <t>Jika kode barang AR maka nama barang adalah Baju Arrow</t>
  </si>
  <si>
    <t>Jika kode barang HM maka nama barang adalah Kaos Hammer</t>
  </si>
  <si>
    <t>Jika kode barang LA maka nama barang adalah Celana LEA</t>
  </si>
  <si>
    <t>3. Penjual diisi</t>
  </si>
  <si>
    <t>Bila kode barang adalah MT maka penjualnya adalah Matahari</t>
  </si>
  <si>
    <t>Bila kode barang adalah RB maka penjualnya adalah Robinson</t>
  </si>
  <si>
    <t>Bila kode barang adalah RM maka penjualnya adalah Ramayana</t>
  </si>
  <si>
    <t>4. Harga satuan diisi</t>
  </si>
  <si>
    <t>Jika Kode Barang AR maka harga satuan = 75.000</t>
  </si>
  <si>
    <t>Jika Kode Barang HM maka harga satuan = 65.000</t>
  </si>
  <si>
    <t>Jika Kode Barang LA maka harga satuan = 45.000</t>
  </si>
  <si>
    <t>5. Discount diisi</t>
  </si>
  <si>
    <t>Bila Jumlah Beli &gt;= 20 maka mendapat discount 5 % dari harga satuan</t>
  </si>
  <si>
    <t>Bila Jumlah Beli &lt; 20 dan Jumlah Beli &gt;= 10 maka mendapat discount 5 % dari harga satuan</t>
  </si>
  <si>
    <t>Bila Jumlah Beli &lt; 10 maka mendapat discount 5 % dari harga satuan</t>
  </si>
  <si>
    <t>6. Total Harga = (Harga Satuan * Jumlah Beli) + Discount</t>
  </si>
  <si>
    <t>Total = Jumlah Penjualan *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</si>
</sst>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[$Rp-3809]* #,##0_-;\-[$Rp-3809]* #,##0_-;_-[$Rp-3809]* &quot;-&quot;??_-;_-@_-"/>
    <numFmt numFmtId="165" formatCode="_(* #,##0_);_(* \(#,##0\);_(* &quot;-&quot;??_);_(@_)"/>
    <numFmt numFmtId="166" formatCode="_(&quot;Rp&quot;* #,##0_);_(&quot;Rp&quot;* \(#,##0\);_(&quot;Rp&quot;* &quot;-&quot;_);_(@_)"/>
    <numFmt numFmtId="167" formatCode="&quot;Rp&quot;#,##0"/>
    <numFmt numFmtId="168" formatCode="dd\-mmm\-yy"/>
    <numFmt numFmtId="169" formatCode="_(&quot;Rp&quot;* #,##0.00_);_(&quot;Rp&quot;* \(#,##0.00\);_(&quot;Rp&quot;* &quot;-&quot;??_);_(@_)"/>
    <numFmt numFmtId="170" formatCode="_([$Rp-421]* #,##0.00_);_([$Rp-421]* \(#,##0.00\);_([$Rp-421]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4"/>
      <name val="Trebuchet MS"/>
      <family val="2"/>
    </font>
    <font>
      <sz val="10"/>
      <color indexed="8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  <font>
      <sz val="10"/>
      <color rgb="FFFF0000"/>
      <name val="Trebuchet MS"/>
      <family val="2"/>
    </font>
    <font>
      <b/>
      <sz val="26"/>
      <color theme="1"/>
      <name val="Calibri"/>
      <family val="2"/>
      <scheme val="minor"/>
    </font>
    <font>
      <b/>
      <sz val="12"/>
      <name val="Bernard MT Condensed"/>
      <family val="1"/>
    </font>
    <font>
      <sz val="10"/>
      <color indexed="9"/>
      <name val="Arial"/>
      <family val="2"/>
    </font>
    <font>
      <sz val="14"/>
      <color indexed="62"/>
      <name val="Arial"/>
      <family val="2"/>
    </font>
    <font>
      <sz val="12"/>
      <color indexed="62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b/>
      <sz val="48"/>
      <name val="Arial"/>
      <family val="2"/>
    </font>
    <font>
      <sz val="16"/>
      <name val="Algerian"/>
      <family val="5"/>
    </font>
    <font>
      <sz val="14"/>
      <name val="Bernard MT Condensed"/>
      <family val="1"/>
    </font>
  </fonts>
  <fills count="1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538DD5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59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2" fillId="2" borderId="4" xfId="0" applyFont="1" applyFill="1" applyBorder="1"/>
    <xf numFmtId="0" fontId="0" fillId="2" borderId="0" xfId="0" applyFill="1"/>
    <xf numFmtId="0" fontId="2" fillId="2" borderId="5" xfId="0" applyFont="1" applyFill="1" applyBorder="1"/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43" fontId="4" fillId="2" borderId="0" xfId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left" indent="1"/>
    </xf>
    <xf numFmtId="0" fontId="2" fillId="3" borderId="11" xfId="0" applyFont="1" applyFill="1" applyBorder="1" applyAlignment="1">
      <alignment horizontal="center"/>
    </xf>
    <xf numFmtId="164" fontId="2" fillId="4" borderId="12" xfId="0" applyNumberFormat="1" applyFont="1" applyFill="1" applyBorder="1"/>
    <xf numFmtId="9" fontId="2" fillId="4" borderId="11" xfId="0" applyNumberFormat="1" applyFont="1" applyFill="1" applyBorder="1"/>
    <xf numFmtId="165" fontId="2" fillId="4" borderId="13" xfId="0" applyNumberFormat="1" applyFont="1" applyFill="1" applyBorder="1"/>
    <xf numFmtId="0" fontId="2" fillId="3" borderId="14" xfId="0" applyFont="1" applyFill="1" applyBorder="1" applyAlignment="1">
      <alignment horizontal="center"/>
    </xf>
    <xf numFmtId="164" fontId="7" fillId="4" borderId="12" xfId="0" applyNumberFormat="1" applyFont="1" applyFill="1" applyBorder="1"/>
    <xf numFmtId="9" fontId="7" fillId="4" borderId="11" xfId="0" applyNumberFormat="1" applyFont="1" applyFill="1" applyBorder="1"/>
    <xf numFmtId="165" fontId="7" fillId="4" borderId="13" xfId="0" applyNumberFormat="1" applyFont="1" applyFill="1" applyBorder="1"/>
    <xf numFmtId="0" fontId="2" fillId="3" borderId="15" xfId="0" applyFont="1" applyFill="1" applyBorder="1" applyAlignment="1">
      <alignment horizontal="left" indent="1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left" indent="1"/>
    </xf>
    <xf numFmtId="0" fontId="2" fillId="3" borderId="17" xfId="0" applyFont="1" applyFill="1" applyBorder="1" applyAlignment="1">
      <alignment horizontal="center"/>
    </xf>
    <xf numFmtId="43" fontId="2" fillId="4" borderId="21" xfId="0" applyNumberFormat="1" applyFont="1" applyFill="1" applyBorder="1" applyAlignment="1">
      <alignment horizontal="left"/>
    </xf>
    <xf numFmtId="43" fontId="2" fillId="4" borderId="25" xfId="0" applyNumberFormat="1" applyFont="1" applyFill="1" applyBorder="1" applyAlignment="1">
      <alignment horizontal="left"/>
    </xf>
    <xf numFmtId="0" fontId="2" fillId="3" borderId="28" xfId="0" applyFont="1" applyFill="1" applyBorder="1"/>
    <xf numFmtId="0" fontId="2" fillId="3" borderId="29" xfId="0" applyFont="1" applyFill="1" applyBorder="1"/>
    <xf numFmtId="41" fontId="2" fillId="4" borderId="32" xfId="2" applyFont="1" applyFill="1" applyBorder="1" applyAlignment="1">
      <alignment horizontal="right"/>
    </xf>
    <xf numFmtId="0" fontId="2" fillId="2" borderId="33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2" fillId="2" borderId="2" xfId="0" quotePrefix="1" applyFont="1" applyFill="1" applyBorder="1" applyAlignment="1">
      <alignment horizontal="left" indent="1"/>
    </xf>
    <xf numFmtId="0" fontId="2" fillId="2" borderId="0" xfId="0" applyFont="1" applyFill="1" applyAlignment="1">
      <alignment horizontal="left" indent="1"/>
    </xf>
    <xf numFmtId="0" fontId="2" fillId="2" borderId="34" xfId="0" applyFont="1" applyFill="1" applyBorder="1" applyAlignment="1">
      <alignment horizontal="left" indent="1"/>
    </xf>
    <xf numFmtId="0" fontId="5" fillId="0" borderId="0" xfId="0" applyNumberFormat="1" applyFont="1" applyFill="1" applyBorder="1" applyAlignment="1" applyProtection="1"/>
    <xf numFmtId="0" fontId="10" fillId="6" borderId="39" xfId="0" applyNumberFormat="1" applyFont="1" applyFill="1" applyBorder="1" applyAlignment="1" applyProtection="1">
      <alignment horizontal="center"/>
    </xf>
    <xf numFmtId="0" fontId="10" fillId="6" borderId="42" xfId="0" applyNumberFormat="1" applyFont="1" applyFill="1" applyBorder="1" applyAlignment="1" applyProtection="1">
      <alignment horizontal="center"/>
    </xf>
    <xf numFmtId="0" fontId="10" fillId="6" borderId="43" xfId="0" applyNumberFormat="1" applyFont="1" applyFill="1" applyBorder="1" applyAlignment="1" applyProtection="1">
      <alignment horizontal="center"/>
    </xf>
    <xf numFmtId="0" fontId="10" fillId="6" borderId="44" xfId="0" applyNumberFormat="1" applyFont="1" applyFill="1" applyBorder="1" applyAlignment="1" applyProtection="1">
      <alignment horizontal="center"/>
    </xf>
    <xf numFmtId="0" fontId="5" fillId="7" borderId="38" xfId="0" applyNumberFormat="1" applyFont="1" applyFill="1" applyBorder="1" applyAlignment="1" applyProtection="1">
      <alignment horizontal="center" vertical="center" wrapText="1"/>
    </xf>
    <xf numFmtId="0" fontId="5" fillId="7" borderId="41" xfId="0" applyNumberFormat="1" applyFont="1" applyFill="1" applyBorder="1" applyAlignment="1" applyProtection="1">
      <alignment horizontal="center" vertical="center" wrapText="1"/>
    </xf>
    <xf numFmtId="0" fontId="5" fillId="8" borderId="41" xfId="0" applyNumberFormat="1" applyFont="1" applyFill="1" applyBorder="1" applyAlignment="1" applyProtection="1">
      <alignment horizontal="center"/>
    </xf>
    <xf numFmtId="9" fontId="5" fillId="8" borderId="41" xfId="0" applyNumberFormat="1" applyFont="1" applyFill="1" applyBorder="1" applyAlignment="1" applyProtection="1">
      <alignment horizontal="center"/>
    </xf>
    <xf numFmtId="167" fontId="5" fillId="8" borderId="45" xfId="0" applyNumberFormat="1" applyFont="1" applyFill="1" applyBorder="1" applyAlignment="1" applyProtection="1">
      <alignment horizontal="center"/>
    </xf>
    <xf numFmtId="0" fontId="5" fillId="7" borderId="46" xfId="0" applyNumberFormat="1" applyFont="1" applyFill="1" applyBorder="1" applyAlignment="1" applyProtection="1">
      <alignment horizontal="center" vertical="center" wrapText="1"/>
    </xf>
    <xf numFmtId="0" fontId="5" fillId="7" borderId="43" xfId="0" applyNumberFormat="1" applyFont="1" applyFill="1" applyBorder="1" applyAlignment="1" applyProtection="1">
      <alignment horizontal="center" vertical="center" wrapText="1"/>
    </xf>
    <xf numFmtId="0" fontId="5" fillId="8" borderId="43" xfId="0" applyNumberFormat="1" applyFont="1" applyFill="1" applyBorder="1" applyAlignment="1" applyProtection="1">
      <alignment horizontal="center"/>
    </xf>
    <xf numFmtId="168" fontId="5" fillId="7" borderId="46" xfId="0" applyNumberFormat="1" applyFont="1" applyFill="1" applyBorder="1" applyAlignment="1" applyProtection="1">
      <alignment horizontal="center" vertical="center" wrapText="1"/>
    </xf>
    <xf numFmtId="0" fontId="5" fillId="9" borderId="51" xfId="0" applyNumberFormat="1" applyFont="1" applyFill="1" applyBorder="1" applyAlignment="1" applyProtection="1">
      <alignment horizontal="center"/>
    </xf>
    <xf numFmtId="0" fontId="5" fillId="9" borderId="52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left"/>
    </xf>
    <xf numFmtId="0" fontId="10" fillId="6" borderId="37" xfId="0" applyNumberFormat="1" applyFont="1" applyFill="1" applyBorder="1" applyAlignment="1" applyProtection="1">
      <alignment horizontal="center"/>
    </xf>
    <xf numFmtId="0" fontId="10" fillId="6" borderId="40" xfId="0" applyNumberFormat="1" applyFont="1" applyFill="1" applyBorder="1" applyAlignment="1" applyProtection="1">
      <alignment horizontal="center"/>
    </xf>
    <xf numFmtId="0" fontId="10" fillId="6" borderId="38" xfId="0" applyNumberFormat="1" applyFont="1" applyFill="1" applyBorder="1" applyAlignment="1" applyProtection="1">
      <alignment horizontal="center"/>
    </xf>
    <xf numFmtId="0" fontId="10" fillId="6" borderId="41" xfId="0" applyNumberFormat="1" applyFont="1" applyFill="1" applyBorder="1" applyAlignment="1" applyProtection="1">
      <alignment horizontal="center"/>
    </xf>
    <xf numFmtId="0" fontId="5" fillId="8" borderId="46" xfId="0" applyNumberFormat="1" applyFont="1" applyFill="1" applyBorder="1" applyAlignment="1" applyProtection="1">
      <alignment horizontal="center"/>
    </xf>
    <xf numFmtId="0" fontId="5" fillId="8" borderId="43" xfId="0" applyNumberFormat="1" applyFont="1" applyFill="1" applyBorder="1" applyAlignment="1" applyProtection="1"/>
    <xf numFmtId="3" fontId="5" fillId="8" borderId="43" xfId="0" applyNumberFormat="1" applyFont="1" applyFill="1" applyBorder="1" applyAlignment="1" applyProtection="1"/>
    <xf numFmtId="9" fontId="5" fillId="8" borderId="44" xfId="0" applyNumberFormat="1" applyFont="1" applyFill="1" applyBorder="1" applyAlignment="1" applyProtection="1">
      <alignment horizontal="center"/>
    </xf>
    <xf numFmtId="0" fontId="5" fillId="8" borderId="47" xfId="0" applyNumberFormat="1" applyFont="1" applyFill="1" applyBorder="1" applyAlignment="1" applyProtection="1">
      <alignment horizontal="center"/>
    </xf>
    <xf numFmtId="0" fontId="5" fillId="8" borderId="54" xfId="0" applyNumberFormat="1" applyFont="1" applyFill="1" applyBorder="1" applyAlignment="1" applyProtection="1"/>
    <xf numFmtId="3" fontId="5" fillId="8" borderId="54" xfId="0" applyNumberFormat="1" applyFont="1" applyFill="1" applyBorder="1" applyAlignment="1" applyProtection="1"/>
    <xf numFmtId="9" fontId="5" fillId="8" borderId="55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/>
    <xf numFmtId="168" fontId="14" fillId="0" borderId="0" xfId="0" applyNumberFormat="1" applyFont="1" applyFill="1" applyBorder="1" applyAlignment="1" applyProtection="1"/>
    <xf numFmtId="168" fontId="13" fillId="0" borderId="0" xfId="0" applyNumberFormat="1" applyFont="1" applyFill="1" applyBorder="1" applyAlignment="1" applyProtection="1"/>
    <xf numFmtId="0" fontId="13" fillId="10" borderId="56" xfId="0" applyNumberFormat="1" applyFont="1" applyFill="1" applyBorder="1" applyAlignment="1" applyProtection="1">
      <alignment horizontal="center" vertical="center" wrapText="1"/>
    </xf>
    <xf numFmtId="0" fontId="13" fillId="10" borderId="57" xfId="0" applyNumberFormat="1" applyFont="1" applyFill="1" applyBorder="1" applyAlignment="1" applyProtection="1">
      <alignment horizontal="center" vertical="center" wrapText="1"/>
    </xf>
    <xf numFmtId="0" fontId="13" fillId="10" borderId="58" xfId="0" applyNumberFormat="1" applyFont="1" applyFill="1" applyBorder="1" applyAlignment="1" applyProtection="1">
      <alignment horizontal="center" vertical="center" wrapText="1"/>
    </xf>
    <xf numFmtId="0" fontId="13" fillId="11" borderId="38" xfId="0" applyNumberFormat="1" applyFont="1" applyFill="1" applyBorder="1" applyAlignment="1" applyProtection="1"/>
    <xf numFmtId="0" fontId="15" fillId="0" borderId="41" xfId="0" applyNumberFormat="1" applyFont="1" applyFill="1" applyBorder="1" applyAlignment="1" applyProtection="1">
      <alignment horizontal="center"/>
    </xf>
    <xf numFmtId="0" fontId="15" fillId="11" borderId="41" xfId="0" applyNumberFormat="1" applyFont="1" applyFill="1" applyBorder="1" applyAlignment="1" applyProtection="1">
      <alignment horizontal="center"/>
    </xf>
    <xf numFmtId="166" fontId="5" fillId="12" borderId="41" xfId="0" applyNumberFormat="1" applyFont="1" applyFill="1" applyBorder="1" applyAlignment="1" applyProtection="1">
      <alignment horizontal="center"/>
    </xf>
    <xf numFmtId="166" fontId="15" fillId="11" borderId="41" xfId="0" applyNumberFormat="1" applyFont="1" applyFill="1" applyBorder="1" applyAlignment="1" applyProtection="1">
      <alignment horizontal="center"/>
    </xf>
    <xf numFmtId="0" fontId="13" fillId="0" borderId="41" xfId="0" applyNumberFormat="1" applyFont="1" applyFill="1" applyBorder="1" applyAlignment="1" applyProtection="1">
      <alignment horizontal="center"/>
    </xf>
    <xf numFmtId="169" fontId="15" fillId="11" borderId="41" xfId="0" applyNumberFormat="1" applyFont="1" applyFill="1" applyBorder="1" applyAlignment="1" applyProtection="1">
      <alignment horizontal="center"/>
    </xf>
    <xf numFmtId="169" fontId="15" fillId="0" borderId="41" xfId="0" applyNumberFormat="1" applyFont="1" applyFill="1" applyBorder="1" applyAlignment="1" applyProtection="1">
      <alignment horizontal="center"/>
    </xf>
    <xf numFmtId="169" fontId="15" fillId="0" borderId="45" xfId="0" applyNumberFormat="1" applyFont="1" applyFill="1" applyBorder="1" applyAlignment="1" applyProtection="1">
      <alignment horizontal="center"/>
    </xf>
    <xf numFmtId="0" fontId="13" fillId="11" borderId="46" xfId="0" applyNumberFormat="1" applyFont="1" applyFill="1" applyBorder="1" applyAlignment="1" applyProtection="1"/>
    <xf numFmtId="0" fontId="13" fillId="0" borderId="43" xfId="0" applyNumberFormat="1" applyFont="1" applyFill="1" applyBorder="1" applyAlignment="1" applyProtection="1">
      <alignment horizontal="center"/>
    </xf>
    <xf numFmtId="0" fontId="13" fillId="11" borderId="59" xfId="0" applyNumberFormat="1" applyFont="1" applyFill="1" applyBorder="1" applyAlignment="1" applyProtection="1"/>
    <xf numFmtId="0" fontId="13" fillId="0" borderId="60" xfId="0" applyNumberFormat="1" applyFont="1" applyFill="1" applyBorder="1" applyAlignment="1" applyProtection="1">
      <alignment horizontal="center"/>
    </xf>
    <xf numFmtId="0" fontId="13" fillId="10" borderId="64" xfId="0" applyNumberFormat="1" applyFont="1" applyFill="1" applyBorder="1" applyAlignment="1" applyProtection="1">
      <alignment horizontal="center"/>
    </xf>
    <xf numFmtId="0" fontId="13" fillId="10" borderId="65" xfId="0" applyNumberFormat="1" applyFont="1" applyFill="1" applyBorder="1" applyAlignment="1" applyProtection="1">
      <alignment horizontal="center"/>
    </xf>
    <xf numFmtId="0" fontId="13" fillId="10" borderId="36" xfId="0" applyNumberFormat="1" applyFont="1" applyFill="1" applyBorder="1" applyAlignment="1" applyProtection="1">
      <alignment horizontal="center" vertical="center" wrapText="1"/>
    </xf>
    <xf numFmtId="0" fontId="5" fillId="10" borderId="42" xfId="0" applyNumberFormat="1" applyFont="1" applyFill="1" applyBorder="1" applyAlignment="1" applyProtection="1">
      <alignment horizontal="center" vertical="center" wrapText="1"/>
    </xf>
    <xf numFmtId="0" fontId="5" fillId="10" borderId="36" xfId="0" applyNumberFormat="1" applyFont="1" applyFill="1" applyBorder="1" applyAlignment="1" applyProtection="1">
      <alignment horizontal="center" vertical="center" wrapText="1"/>
    </xf>
    <xf numFmtId="0" fontId="5" fillId="13" borderId="39" xfId="0" quotePrefix="1" applyNumberFormat="1" applyFont="1" applyFill="1" applyBorder="1" applyAlignment="1" applyProtection="1">
      <alignment horizontal="center" vertical="center" wrapText="1"/>
    </xf>
    <xf numFmtId="0" fontId="5" fillId="13" borderId="39" xfId="0" quotePrefix="1" applyNumberFormat="1" applyFont="1" applyFill="1" applyBorder="1" applyAlignment="1" applyProtection="1">
      <alignment horizontal="center" vertical="center"/>
    </xf>
    <xf numFmtId="0" fontId="5" fillId="13" borderId="42" xfId="0" quotePrefix="1" applyNumberFormat="1" applyFont="1" applyFill="1" applyBorder="1" applyAlignment="1" applyProtection="1">
      <alignment horizontal="center" vertical="center"/>
    </xf>
    <xf numFmtId="0" fontId="13" fillId="11" borderId="46" xfId="0" applyNumberFormat="1" applyFont="1" applyFill="1" applyBorder="1" applyAlignment="1" applyProtection="1">
      <alignment horizontal="center"/>
    </xf>
    <xf numFmtId="0" fontId="5" fillId="0" borderId="44" xfId="0" applyNumberFormat="1" applyFont="1" applyFill="1" applyBorder="1" applyAlignment="1" applyProtection="1"/>
    <xf numFmtId="0" fontId="5" fillId="10" borderId="47" xfId="0" applyNumberFormat="1" applyFont="1" applyFill="1" applyBorder="1" applyAlignment="1" applyProtection="1">
      <alignment horizontal="center"/>
    </xf>
    <xf numFmtId="0" fontId="5" fillId="0" borderId="54" xfId="0" applyNumberFormat="1" applyFont="1" applyFill="1" applyBorder="1" applyAlignment="1" applyProtection="1">
      <alignment horizontal="center"/>
    </xf>
    <xf numFmtId="0" fontId="5" fillId="0" borderId="5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13" fillId="11" borderId="47" xfId="0" applyNumberFormat="1" applyFont="1" applyFill="1" applyBorder="1" applyAlignment="1" applyProtection="1">
      <alignment horizontal="center"/>
    </xf>
    <xf numFmtId="0" fontId="5" fillId="0" borderId="55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/>
    </xf>
    <xf numFmtId="0" fontId="5" fillId="14" borderId="37" xfId="0" applyNumberFormat="1" applyFont="1" applyFill="1" applyBorder="1" applyAlignment="1" applyProtection="1">
      <alignment horizontal="center" vertical="center" wrapText="1"/>
    </xf>
    <xf numFmtId="0" fontId="5" fillId="14" borderId="40" xfId="0" applyNumberFormat="1" applyFont="1" applyFill="1" applyBorder="1" applyAlignment="1" applyProtection="1">
      <alignment horizontal="center" vertical="center" wrapText="1"/>
    </xf>
    <xf numFmtId="0" fontId="5" fillId="14" borderId="53" xfId="0" applyNumberFormat="1" applyFont="1" applyFill="1" applyBorder="1" applyAlignment="1" applyProtection="1">
      <alignment horizontal="center" vertical="center" wrapText="1"/>
    </xf>
    <xf numFmtId="0" fontId="5" fillId="0" borderId="66" xfId="0" applyNumberFormat="1" applyFont="1" applyFill="1" applyBorder="1" applyAlignment="1" applyProtection="1"/>
    <xf numFmtId="0" fontId="5" fillId="9" borderId="38" xfId="0" applyNumberFormat="1" applyFont="1" applyFill="1" applyBorder="1" applyAlignment="1" applyProtection="1"/>
    <xf numFmtId="0" fontId="5" fillId="9" borderId="41" xfId="0" applyNumberFormat="1" applyFont="1" applyFill="1" applyBorder="1" applyAlignment="1" applyProtection="1"/>
    <xf numFmtId="0" fontId="16" fillId="9" borderId="41" xfId="0" applyNumberFormat="1" applyFont="1" applyFill="1" applyBorder="1" applyAlignment="1" applyProtection="1">
      <alignment horizontal="center"/>
    </xf>
    <xf numFmtId="0" fontId="16" fillId="8" borderId="41" xfId="0" applyNumberFormat="1" applyFont="1" applyFill="1" applyBorder="1" applyAlignment="1" applyProtection="1">
      <alignment horizontal="center"/>
    </xf>
    <xf numFmtId="0" fontId="5" fillId="9" borderId="41" xfId="0" applyNumberFormat="1" applyFont="1" applyFill="1" applyBorder="1" applyAlignment="1" applyProtection="1">
      <alignment horizontal="center"/>
    </xf>
    <xf numFmtId="170" fontId="16" fillId="8" borderId="41" xfId="0" applyNumberFormat="1" applyFont="1" applyFill="1" applyBorder="1" applyAlignment="1" applyProtection="1">
      <alignment horizontal="center"/>
    </xf>
    <xf numFmtId="0" fontId="5" fillId="9" borderId="46" xfId="0" applyNumberFormat="1" applyFont="1" applyFill="1" applyBorder="1" applyAlignment="1" applyProtection="1"/>
    <xf numFmtId="0" fontId="5" fillId="9" borderId="43" xfId="0" applyNumberFormat="1" applyFont="1" applyFill="1" applyBorder="1" applyAlignment="1" applyProtection="1"/>
    <xf numFmtId="0" fontId="5" fillId="9" borderId="43" xfId="0" applyNumberFormat="1" applyFont="1" applyFill="1" applyBorder="1" applyAlignment="1" applyProtection="1">
      <alignment horizontal="center"/>
    </xf>
    <xf numFmtId="0" fontId="5" fillId="9" borderId="47" xfId="0" applyNumberFormat="1" applyFont="1" applyFill="1" applyBorder="1" applyAlignment="1" applyProtection="1"/>
    <xf numFmtId="0" fontId="5" fillId="9" borderId="54" xfId="0" applyNumberFormat="1" applyFont="1" applyFill="1" applyBorder="1" applyAlignment="1" applyProtection="1"/>
    <xf numFmtId="0" fontId="5" fillId="9" borderId="54" xfId="0" applyNumberFormat="1" applyFont="1" applyFill="1" applyBorder="1" applyAlignment="1" applyProtection="1">
      <alignment horizontal="center"/>
    </xf>
    <xf numFmtId="0" fontId="2" fillId="5" borderId="30" xfId="0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3" borderId="18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3" borderId="20" xfId="0" applyFont="1" applyFill="1" applyBorder="1" applyAlignment="1">
      <alignment horizontal="left"/>
    </xf>
    <xf numFmtId="0" fontId="2" fillId="3" borderId="22" xfId="0" applyFont="1" applyFill="1" applyBorder="1" applyAlignment="1">
      <alignment horizontal="left"/>
    </xf>
    <xf numFmtId="0" fontId="2" fillId="3" borderId="23" xfId="0" applyFont="1" applyFill="1" applyBorder="1" applyAlignment="1">
      <alignment horizontal="left"/>
    </xf>
    <xf numFmtId="0" fontId="2" fillId="3" borderId="24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2" fillId="3" borderId="27" xfId="0" applyFont="1" applyFill="1" applyBorder="1" applyAlignment="1">
      <alignment horizontal="left"/>
    </xf>
    <xf numFmtId="0" fontId="10" fillId="6" borderId="53" xfId="0" applyNumberFormat="1" applyFont="1" applyFill="1" applyBorder="1" applyAlignment="1" applyProtection="1">
      <alignment horizontal="center" vertical="center"/>
    </xf>
    <xf numFmtId="0" fontId="10" fillId="6" borderId="45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/>
    </xf>
    <xf numFmtId="0" fontId="10" fillId="6" borderId="37" xfId="0" applyNumberFormat="1" applyFont="1" applyFill="1" applyBorder="1" applyAlignment="1" applyProtection="1">
      <alignment horizontal="center" vertical="center"/>
    </xf>
    <xf numFmtId="0" fontId="10" fillId="6" borderId="38" xfId="0" applyNumberFormat="1" applyFont="1" applyFill="1" applyBorder="1" applyAlignment="1" applyProtection="1">
      <alignment horizontal="center" vertical="center"/>
    </xf>
    <xf numFmtId="0" fontId="10" fillId="6" borderId="40" xfId="0" applyNumberFormat="1" applyFont="1" applyFill="1" applyBorder="1" applyAlignment="1" applyProtection="1">
      <alignment horizontal="center" vertical="center"/>
    </xf>
    <xf numFmtId="0" fontId="10" fillId="6" borderId="41" xfId="0" applyNumberFormat="1" applyFont="1" applyFill="1" applyBorder="1" applyAlignment="1" applyProtection="1">
      <alignment horizontal="center" vertical="center"/>
    </xf>
    <xf numFmtId="168" fontId="10" fillId="6" borderId="48" xfId="0" applyNumberFormat="1" applyFont="1" applyFill="1" applyBorder="1" applyAlignment="1" applyProtection="1">
      <alignment horizontal="center"/>
    </xf>
    <xf numFmtId="168" fontId="10" fillId="6" borderId="50" xfId="0" applyNumberFormat="1" applyFont="1" applyFill="1" applyBorder="1" applyAlignment="1" applyProtection="1">
      <alignment horizontal="center"/>
    </xf>
    <xf numFmtId="168" fontId="10" fillId="6" borderId="49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3" fillId="10" borderId="61" xfId="0" applyNumberFormat="1" applyFont="1" applyFill="1" applyBorder="1" applyAlignment="1" applyProtection="1">
      <alignment horizontal="center"/>
    </xf>
    <xf numFmtId="0" fontId="13" fillId="10" borderId="63" xfId="0" applyNumberFormat="1" applyFont="1" applyFill="1" applyBorder="1" applyAlignment="1" applyProtection="1">
      <alignment horizontal="center"/>
    </xf>
    <xf numFmtId="0" fontId="13" fillId="10" borderId="62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552450</xdr:colOff>
      <xdr:row>2</xdr:row>
      <xdr:rowOff>140970</xdr:rowOff>
    </xdr:from>
    <xdr:to>
      <xdr:col>18</xdr:col>
      <xdr:colOff>66012</xdr:colOff>
      <xdr:row>21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C4ABB6-8C13-423D-93DE-64D3FD462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2440" y="556260"/>
          <a:ext cx="5274282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582929</xdr:colOff>
      <xdr:row>5</xdr:row>
      <xdr:rowOff>19050</xdr:rowOff>
    </xdr:from>
    <xdr:to>
      <xdr:col>18</xdr:col>
      <xdr:colOff>26960</xdr:colOff>
      <xdr:row>16</xdr:row>
      <xdr:rowOff>30480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EFA6DC-59D4-40F8-9711-18C694759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3389" y="895350"/>
          <a:ext cx="5844831" cy="1729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22860</xdr:colOff>
      <xdr:row>4</xdr:row>
      <xdr:rowOff>144780</xdr:rowOff>
    </xdr:from>
    <xdr:to>
      <xdr:col>23</xdr:col>
      <xdr:colOff>637135</xdr:colOff>
      <xdr:row>18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C2E426-D9C5-48E5-8B58-41B352F78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08770" y="910590"/>
          <a:ext cx="8295236" cy="2522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636269</xdr:colOff>
      <xdr:row>2</xdr:row>
      <xdr:rowOff>144780</xdr:rowOff>
    </xdr:from>
    <xdr:to>
      <xdr:col>20</xdr:col>
      <xdr:colOff>43671</xdr:colOff>
      <xdr:row>10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D24CF0-4C3B-4CF4-880E-D28E5661F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3729" y="651510"/>
          <a:ext cx="6448282" cy="1283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7093C-E8E7-41BD-AEE1-6E9BC234C43F}">
  <dimension ref="A1:R29"/>
  <sheetViews>
    <sheetView workbookViewId="0">
      <selection activeCell="H13" sqref="H13"/>
    </sheetView>
  </sheetViews>
  <sheetFormatPr defaultRowHeight="14.4" x14ac:dyDescent="0.55000000000000004"/>
  <cols>
    <col min="5" max="5" width="27.1015625" customWidth="1"/>
    <col min="7" max="7" width="15.15625" customWidth="1"/>
  </cols>
  <sheetData>
    <row r="1" spans="1:18" x14ac:dyDescent="0.55000000000000004">
      <c r="A1" s="1"/>
      <c r="B1" s="2"/>
      <c r="C1" s="2"/>
      <c r="D1" s="2"/>
      <c r="E1" s="2"/>
      <c r="F1" s="2"/>
      <c r="G1" s="2"/>
      <c r="H1" s="3"/>
      <c r="I1" s="4"/>
    </row>
    <row r="2" spans="1:18" ht="18.3" x14ac:dyDescent="0.7">
      <c r="A2" s="5"/>
      <c r="B2" s="6"/>
      <c r="C2" s="129" t="s">
        <v>0</v>
      </c>
      <c r="D2" s="129"/>
      <c r="E2" s="129"/>
      <c r="F2" s="129"/>
      <c r="G2" s="129"/>
      <c r="H2" s="7"/>
      <c r="I2" s="4"/>
      <c r="K2" s="128" t="s">
        <v>26</v>
      </c>
      <c r="L2" s="128"/>
      <c r="M2" s="128"/>
      <c r="N2" s="128"/>
      <c r="O2" s="128"/>
      <c r="P2" s="128"/>
      <c r="Q2" s="128"/>
      <c r="R2" s="128"/>
    </row>
    <row r="3" spans="1:18" x14ac:dyDescent="0.55000000000000004">
      <c r="A3" s="5"/>
      <c r="B3" s="8"/>
      <c r="C3" s="8"/>
      <c r="D3" s="8"/>
      <c r="E3" s="8"/>
      <c r="F3" s="8"/>
      <c r="G3" s="8"/>
      <c r="H3" s="7"/>
      <c r="I3" s="4"/>
      <c r="K3" s="128"/>
      <c r="L3" s="128"/>
      <c r="M3" s="128"/>
      <c r="N3" s="128"/>
      <c r="O3" s="128"/>
      <c r="P3" s="128"/>
      <c r="Q3" s="128"/>
      <c r="R3" s="128"/>
    </row>
    <row r="4" spans="1:18" x14ac:dyDescent="0.55000000000000004">
      <c r="A4" s="5"/>
      <c r="B4" s="9"/>
      <c r="C4" s="9"/>
      <c r="D4" s="8" t="s">
        <v>1</v>
      </c>
      <c r="E4" s="10" t="s">
        <v>2</v>
      </c>
      <c r="F4" s="8"/>
      <c r="G4" s="8"/>
      <c r="H4" s="7"/>
      <c r="I4" s="4"/>
    </row>
    <row r="5" spans="1:18" x14ac:dyDescent="0.55000000000000004">
      <c r="A5" s="5"/>
      <c r="B5" s="9"/>
      <c r="C5" s="9"/>
      <c r="D5" s="9" t="s">
        <v>3</v>
      </c>
      <c r="E5" s="11">
        <v>4500000</v>
      </c>
      <c r="F5" s="8"/>
      <c r="G5" s="8"/>
      <c r="H5" s="7"/>
      <c r="I5" s="4"/>
    </row>
    <row r="6" spans="1:18" ht="14.7" thickBot="1" x14ac:dyDescent="0.6">
      <c r="A6" s="5"/>
      <c r="B6" s="8"/>
      <c r="C6" s="8"/>
      <c r="D6" s="8"/>
      <c r="E6" s="8"/>
      <c r="F6" s="8"/>
      <c r="G6" s="8"/>
      <c r="H6" s="7"/>
      <c r="I6" s="12"/>
    </row>
    <row r="7" spans="1:18" ht="26.1" thickBot="1" x14ac:dyDescent="0.6">
      <c r="A7" s="5"/>
      <c r="B7" s="13" t="s">
        <v>4</v>
      </c>
      <c r="C7" s="14" t="s">
        <v>5</v>
      </c>
      <c r="D7" s="14" t="s">
        <v>6</v>
      </c>
      <c r="E7" s="15" t="s">
        <v>7</v>
      </c>
      <c r="F7" s="16" t="s">
        <v>8</v>
      </c>
      <c r="G7" s="17" t="s">
        <v>9</v>
      </c>
      <c r="H7" s="7"/>
      <c r="I7" s="4"/>
    </row>
    <row r="8" spans="1:18" ht="14.7" thickBot="1" x14ac:dyDescent="0.6">
      <c r="A8" s="5"/>
      <c r="B8" s="18">
        <v>1</v>
      </c>
      <c r="C8" s="19" t="s">
        <v>10</v>
      </c>
      <c r="D8" s="20">
        <v>5</v>
      </c>
      <c r="E8" s="21"/>
      <c r="F8" s="22"/>
      <c r="G8" s="23"/>
      <c r="H8" s="7"/>
      <c r="I8" s="4"/>
    </row>
    <row r="9" spans="1:18" ht="14.7" thickBot="1" x14ac:dyDescent="0.6">
      <c r="A9" s="5"/>
      <c r="B9" s="24">
        <v>2</v>
      </c>
      <c r="C9" s="28" t="s">
        <v>11</v>
      </c>
      <c r="D9" s="29">
        <v>8</v>
      </c>
      <c r="E9" s="25"/>
      <c r="F9" s="26"/>
      <c r="G9" s="27"/>
      <c r="H9" s="7"/>
      <c r="I9" s="4"/>
    </row>
    <row r="10" spans="1:18" ht="14.7" thickBot="1" x14ac:dyDescent="0.6">
      <c r="A10" s="5"/>
      <c r="B10" s="24">
        <v>3</v>
      </c>
      <c r="C10" s="28" t="s">
        <v>12</v>
      </c>
      <c r="D10" s="29">
        <v>10</v>
      </c>
      <c r="E10" s="21"/>
      <c r="F10" s="22"/>
      <c r="G10" s="23"/>
      <c r="H10" s="7"/>
      <c r="I10" s="4"/>
    </row>
    <row r="11" spans="1:18" ht="14.7" thickBot="1" x14ac:dyDescent="0.6">
      <c r="A11" s="5"/>
      <c r="B11" s="24">
        <v>4</v>
      </c>
      <c r="C11" s="28" t="s">
        <v>13</v>
      </c>
      <c r="D11" s="29">
        <v>7</v>
      </c>
      <c r="E11" s="21"/>
      <c r="F11" s="22"/>
      <c r="G11" s="23"/>
      <c r="H11" s="7"/>
      <c r="I11" s="4"/>
    </row>
    <row r="12" spans="1:18" ht="14.7" thickBot="1" x14ac:dyDescent="0.6">
      <c r="A12" s="5"/>
      <c r="B12" s="24">
        <v>5</v>
      </c>
      <c r="C12" s="28" t="s">
        <v>14</v>
      </c>
      <c r="D12" s="29">
        <v>4</v>
      </c>
      <c r="E12" s="21"/>
      <c r="F12" s="22"/>
      <c r="G12" s="23"/>
      <c r="H12" s="7"/>
      <c r="I12" s="4"/>
    </row>
    <row r="13" spans="1:18" ht="14.7" thickBot="1" x14ac:dyDescent="0.6">
      <c r="A13" s="5"/>
      <c r="B13" s="24">
        <v>6</v>
      </c>
      <c r="C13" s="28" t="s">
        <v>10</v>
      </c>
      <c r="D13" s="29">
        <v>12</v>
      </c>
      <c r="E13" s="21"/>
      <c r="F13" s="22"/>
      <c r="G13" s="23"/>
      <c r="H13" s="7"/>
      <c r="I13" s="4"/>
    </row>
    <row r="14" spans="1:18" ht="14.7" thickBot="1" x14ac:dyDescent="0.6">
      <c r="A14" s="5"/>
      <c r="B14" s="24">
        <v>7</v>
      </c>
      <c r="C14" s="28" t="s">
        <v>11</v>
      </c>
      <c r="D14" s="29">
        <v>4</v>
      </c>
      <c r="E14" s="25"/>
      <c r="F14" s="26"/>
      <c r="G14" s="27"/>
      <c r="H14" s="7"/>
      <c r="I14" s="4"/>
    </row>
    <row r="15" spans="1:18" ht="14.7" thickBot="1" x14ac:dyDescent="0.6">
      <c r="A15" s="5"/>
      <c r="B15" s="24">
        <v>8</v>
      </c>
      <c r="C15" s="28" t="s">
        <v>15</v>
      </c>
      <c r="D15" s="29">
        <v>9</v>
      </c>
      <c r="E15" s="21"/>
      <c r="F15" s="22"/>
      <c r="G15" s="23"/>
      <c r="H15" s="7"/>
      <c r="I15" s="4"/>
    </row>
    <row r="16" spans="1:18" ht="14.7" thickBot="1" x14ac:dyDescent="0.6">
      <c r="A16" s="5"/>
      <c r="B16" s="24">
        <v>9</v>
      </c>
      <c r="C16" s="28" t="s">
        <v>10</v>
      </c>
      <c r="D16" s="29">
        <v>6</v>
      </c>
      <c r="E16" s="21"/>
      <c r="F16" s="22"/>
      <c r="G16" s="23"/>
      <c r="H16" s="7"/>
      <c r="I16" s="4"/>
    </row>
    <row r="17" spans="1:9" ht="14.7" thickBot="1" x14ac:dyDescent="0.6">
      <c r="A17" s="5"/>
      <c r="B17" s="30">
        <v>10</v>
      </c>
      <c r="C17" s="31" t="s">
        <v>13</v>
      </c>
      <c r="D17" s="32">
        <v>15</v>
      </c>
      <c r="E17" s="21"/>
      <c r="F17" s="22"/>
      <c r="G17" s="23"/>
      <c r="H17" s="7"/>
      <c r="I17" s="4"/>
    </row>
    <row r="18" spans="1:9" x14ac:dyDescent="0.55000000000000004">
      <c r="A18" s="5"/>
      <c r="B18" s="130" t="s">
        <v>16</v>
      </c>
      <c r="C18" s="131"/>
      <c r="D18" s="131"/>
      <c r="E18" s="131"/>
      <c r="F18" s="132"/>
      <c r="G18" s="33"/>
      <c r="H18" s="7"/>
      <c r="I18" s="4"/>
    </row>
    <row r="19" spans="1:9" x14ac:dyDescent="0.55000000000000004">
      <c r="A19" s="5"/>
      <c r="B19" s="133" t="s">
        <v>17</v>
      </c>
      <c r="C19" s="134"/>
      <c r="D19" s="134"/>
      <c r="E19" s="134"/>
      <c r="F19" s="135"/>
      <c r="G19" s="34"/>
      <c r="H19" s="7"/>
      <c r="I19" s="4"/>
    </row>
    <row r="20" spans="1:9" x14ac:dyDescent="0.55000000000000004">
      <c r="A20" s="5"/>
      <c r="B20" s="133" t="s">
        <v>18</v>
      </c>
      <c r="C20" s="134"/>
      <c r="D20" s="134"/>
      <c r="E20" s="134"/>
      <c r="F20" s="135"/>
      <c r="G20" s="34"/>
      <c r="H20" s="7"/>
      <c r="I20" s="4"/>
    </row>
    <row r="21" spans="1:9" x14ac:dyDescent="0.55000000000000004">
      <c r="A21" s="5"/>
      <c r="B21" s="133" t="s">
        <v>19</v>
      </c>
      <c r="C21" s="134"/>
      <c r="D21" s="134"/>
      <c r="E21" s="134"/>
      <c r="F21" s="135"/>
      <c r="G21" s="34"/>
      <c r="H21" s="7"/>
      <c r="I21" s="4"/>
    </row>
    <row r="22" spans="1:9" ht="14.7" thickBot="1" x14ac:dyDescent="0.6">
      <c r="A22" s="5"/>
      <c r="B22" s="133" t="s">
        <v>20</v>
      </c>
      <c r="C22" s="134"/>
      <c r="D22" s="134"/>
      <c r="E22" s="136"/>
      <c r="F22" s="137"/>
      <c r="G22" s="34"/>
      <c r="H22" s="7"/>
      <c r="I22" s="4"/>
    </row>
    <row r="23" spans="1:9" ht="14.7" thickBot="1" x14ac:dyDescent="0.6">
      <c r="A23" s="5"/>
      <c r="B23" s="35" t="s">
        <v>21</v>
      </c>
      <c r="C23" s="36"/>
      <c r="D23" s="36"/>
      <c r="E23" s="126" t="s">
        <v>11</v>
      </c>
      <c r="F23" s="127"/>
      <c r="G23" s="37"/>
      <c r="H23" s="7"/>
      <c r="I23" s="4"/>
    </row>
    <row r="24" spans="1:9" ht="14.7" thickBot="1" x14ac:dyDescent="0.6">
      <c r="A24" s="38"/>
      <c r="B24" s="39"/>
      <c r="C24" s="39"/>
      <c r="D24" s="39"/>
      <c r="E24" s="39"/>
      <c r="F24" s="39"/>
      <c r="G24" s="39"/>
      <c r="H24" s="40"/>
      <c r="I24" s="4"/>
    </row>
    <row r="25" spans="1:9" ht="14.7" thickBot="1" x14ac:dyDescent="0.6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55000000000000004">
      <c r="A26" s="4"/>
      <c r="B26" s="4"/>
      <c r="C26" s="1" t="s">
        <v>22</v>
      </c>
      <c r="D26" s="41">
        <v>1</v>
      </c>
      <c r="E26" s="2" t="s">
        <v>23</v>
      </c>
      <c r="F26" s="2"/>
      <c r="G26" s="3"/>
      <c r="H26" s="4"/>
      <c r="I26" s="4"/>
    </row>
    <row r="27" spans="1:9" x14ac:dyDescent="0.55000000000000004">
      <c r="A27" s="4"/>
      <c r="B27" s="4"/>
      <c r="C27" s="5"/>
      <c r="D27" s="42">
        <v>2</v>
      </c>
      <c r="E27" s="8" t="s">
        <v>24</v>
      </c>
      <c r="F27" s="8"/>
      <c r="G27" s="7"/>
      <c r="H27" s="4"/>
      <c r="I27" s="4"/>
    </row>
    <row r="28" spans="1:9" x14ac:dyDescent="0.55000000000000004">
      <c r="A28" s="4"/>
      <c r="B28" s="4"/>
      <c r="C28" s="5"/>
      <c r="D28" s="42"/>
      <c r="E28" s="8" t="s">
        <v>25</v>
      </c>
      <c r="F28" s="8"/>
      <c r="G28" s="7"/>
      <c r="H28" s="4"/>
      <c r="I28" s="4"/>
    </row>
    <row r="29" spans="1:9" ht="14.7" thickBot="1" x14ac:dyDescent="0.6">
      <c r="A29" s="4"/>
      <c r="B29" s="4"/>
      <c r="C29" s="38"/>
      <c r="D29" s="43">
        <v>3</v>
      </c>
      <c r="E29" s="39" t="s">
        <v>163</v>
      </c>
      <c r="F29" s="39"/>
      <c r="G29" s="40"/>
      <c r="H29" s="4"/>
      <c r="I29" s="4"/>
    </row>
  </sheetData>
  <mergeCells count="8">
    <mergeCell ref="E23:F23"/>
    <mergeCell ref="K2:R3"/>
    <mergeCell ref="C2:G2"/>
    <mergeCell ref="B18:F18"/>
    <mergeCell ref="B19:F19"/>
    <mergeCell ref="B20:F20"/>
    <mergeCell ref="B21:F21"/>
    <mergeCell ref="B22:F22"/>
  </mergeCells>
  <dataValidations count="1">
    <dataValidation type="list" allowBlank="1" showInputMessage="1" showErrorMessage="1" sqref="E23:F23" xr:uid="{69A35CEB-AB80-4159-907E-1545BB1362E8}">
      <formula1>$D$9:$D$13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E21A3-3CFB-41E0-83B4-163DC24E0B49}">
  <dimension ref="A1:R32"/>
  <sheetViews>
    <sheetView workbookViewId="0">
      <selection activeCell="I23" sqref="I23"/>
    </sheetView>
  </sheetViews>
  <sheetFormatPr defaultRowHeight="12.3" x14ac:dyDescent="0.4"/>
  <cols>
    <col min="1" max="1" width="11.3125" style="44" customWidth="1"/>
    <col min="2" max="2" width="11.89453125" style="44" customWidth="1"/>
    <col min="3" max="3" width="10.62890625" style="44" customWidth="1"/>
    <col min="4" max="4" width="15.47265625" style="44" customWidth="1"/>
    <col min="5" max="5" width="14.41796875" style="44" customWidth="1"/>
    <col min="6" max="6" width="13.89453125" style="44" customWidth="1"/>
    <col min="7" max="7" width="12.1015625" style="44" customWidth="1"/>
    <col min="8" max="8" width="13.734375" style="44" customWidth="1"/>
    <col min="9" max="16384" width="8.83984375" style="44"/>
  </cols>
  <sheetData>
    <row r="1" spans="1:18" x14ac:dyDescent="0.4">
      <c r="J1" s="140" t="s">
        <v>26</v>
      </c>
      <c r="K1" s="140"/>
      <c r="L1" s="140"/>
      <c r="M1" s="140"/>
      <c r="N1" s="140"/>
      <c r="O1" s="140"/>
      <c r="P1" s="140"/>
      <c r="Q1" s="140"/>
      <c r="R1" s="140"/>
    </row>
    <row r="2" spans="1:18" ht="14.7" x14ac:dyDescent="0.45">
      <c r="A2" s="141" t="s">
        <v>27</v>
      </c>
      <c r="B2" s="141"/>
      <c r="C2" s="141"/>
      <c r="D2" s="141"/>
      <c r="E2" s="141"/>
      <c r="F2" s="141"/>
      <c r="G2" s="141"/>
      <c r="H2" s="141"/>
      <c r="J2" s="140"/>
      <c r="K2" s="140"/>
      <c r="L2" s="140"/>
      <c r="M2" s="140"/>
      <c r="N2" s="140"/>
      <c r="O2" s="140"/>
      <c r="P2" s="140"/>
      <c r="Q2" s="140"/>
      <c r="R2" s="140"/>
    </row>
    <row r="3" spans="1:18" ht="14.7" x14ac:dyDescent="0.45">
      <c r="A3" s="141" t="s">
        <v>28</v>
      </c>
      <c r="B3" s="141"/>
      <c r="C3" s="141"/>
      <c r="D3" s="141"/>
      <c r="E3" s="141"/>
      <c r="F3" s="141"/>
      <c r="G3" s="141"/>
      <c r="H3" s="141"/>
      <c r="J3" s="140"/>
      <c r="K3" s="140"/>
      <c r="L3" s="140"/>
      <c r="M3" s="140"/>
      <c r="N3" s="140"/>
      <c r="O3" s="140"/>
      <c r="P3" s="140"/>
      <c r="Q3" s="140"/>
      <c r="R3" s="140"/>
    </row>
    <row r="4" spans="1:18" ht="14.7" x14ac:dyDescent="0.45">
      <c r="A4" s="141" t="s">
        <v>29</v>
      </c>
      <c r="B4" s="141"/>
      <c r="C4" s="141"/>
      <c r="D4" s="141"/>
      <c r="E4" s="141"/>
      <c r="F4" s="141"/>
      <c r="G4" s="141"/>
      <c r="H4" s="141"/>
      <c r="J4" s="140"/>
      <c r="K4" s="140"/>
      <c r="L4" s="140"/>
      <c r="M4" s="140"/>
      <c r="N4" s="140"/>
      <c r="O4" s="140"/>
      <c r="P4" s="140"/>
      <c r="Q4" s="140"/>
      <c r="R4" s="140"/>
    </row>
    <row r="5" spans="1:18" ht="12.6" thickBot="1" x14ac:dyDescent="0.45"/>
    <row r="6" spans="1:18" x14ac:dyDescent="0.4">
      <c r="A6" s="142" t="s">
        <v>30</v>
      </c>
      <c r="B6" s="45" t="s">
        <v>31</v>
      </c>
      <c r="C6" s="45" t="s">
        <v>32</v>
      </c>
      <c r="D6" s="45" t="s">
        <v>33</v>
      </c>
      <c r="E6" s="45" t="s">
        <v>34</v>
      </c>
      <c r="F6" s="45" t="s">
        <v>34</v>
      </c>
      <c r="G6" s="144" t="s">
        <v>35</v>
      </c>
      <c r="H6" s="46" t="s">
        <v>36</v>
      </c>
    </row>
    <row r="7" spans="1:18" x14ac:dyDescent="0.4">
      <c r="A7" s="143"/>
      <c r="B7" s="47" t="s">
        <v>37</v>
      </c>
      <c r="C7" s="47" t="s">
        <v>38</v>
      </c>
      <c r="D7" s="47" t="s">
        <v>37</v>
      </c>
      <c r="E7" s="47" t="s">
        <v>39</v>
      </c>
      <c r="F7" s="47" t="s">
        <v>40</v>
      </c>
      <c r="G7" s="145"/>
      <c r="H7" s="48" t="s">
        <v>41</v>
      </c>
    </row>
    <row r="8" spans="1:18" x14ac:dyDescent="0.4">
      <c r="A8" s="49" t="s">
        <v>42</v>
      </c>
      <c r="B8" s="50" t="s">
        <v>43</v>
      </c>
      <c r="C8" s="50">
        <v>6</v>
      </c>
      <c r="D8" s="51"/>
      <c r="E8" s="51"/>
      <c r="F8" s="51"/>
      <c r="G8" s="52"/>
      <c r="H8" s="53"/>
    </row>
    <row r="9" spans="1:18" x14ac:dyDescent="0.4">
      <c r="A9" s="54" t="s">
        <v>44</v>
      </c>
      <c r="B9" s="55" t="s">
        <v>45</v>
      </c>
      <c r="C9" s="55">
        <v>13</v>
      </c>
      <c r="D9" s="56"/>
      <c r="E9" s="56"/>
      <c r="F9" s="56"/>
      <c r="G9" s="52"/>
      <c r="H9" s="53"/>
    </row>
    <row r="10" spans="1:18" x14ac:dyDescent="0.4">
      <c r="A10" s="54" t="s">
        <v>46</v>
      </c>
      <c r="B10" s="55" t="s">
        <v>43</v>
      </c>
      <c r="C10" s="55">
        <v>25</v>
      </c>
      <c r="D10" s="56"/>
      <c r="E10" s="56"/>
      <c r="F10" s="56"/>
      <c r="G10" s="52"/>
      <c r="H10" s="53"/>
    </row>
    <row r="11" spans="1:18" x14ac:dyDescent="0.4">
      <c r="A11" s="54" t="s">
        <v>47</v>
      </c>
      <c r="B11" s="55" t="s">
        <v>48</v>
      </c>
      <c r="C11" s="55">
        <v>12</v>
      </c>
      <c r="D11" s="56"/>
      <c r="E11" s="56"/>
      <c r="F11" s="56"/>
      <c r="G11" s="52"/>
      <c r="H11" s="53"/>
    </row>
    <row r="12" spans="1:18" x14ac:dyDescent="0.4">
      <c r="A12" s="57">
        <v>36685</v>
      </c>
      <c r="B12" s="55" t="s">
        <v>49</v>
      </c>
      <c r="C12" s="55">
        <v>8</v>
      </c>
      <c r="D12" s="56"/>
      <c r="E12" s="56"/>
      <c r="F12" s="56"/>
      <c r="G12" s="52"/>
      <c r="H12" s="53"/>
    </row>
    <row r="13" spans="1:18" x14ac:dyDescent="0.4">
      <c r="A13" s="57">
        <v>36688</v>
      </c>
      <c r="B13" s="55" t="s">
        <v>50</v>
      </c>
      <c r="C13" s="55">
        <v>27</v>
      </c>
      <c r="D13" s="56"/>
      <c r="E13" s="56"/>
      <c r="F13" s="56"/>
      <c r="G13" s="52"/>
      <c r="H13" s="53"/>
    </row>
    <row r="14" spans="1:18" x14ac:dyDescent="0.4">
      <c r="A14" s="57">
        <v>36692</v>
      </c>
      <c r="B14" s="55" t="s">
        <v>50</v>
      </c>
      <c r="C14" s="55">
        <v>12</v>
      </c>
      <c r="D14" s="56"/>
      <c r="E14" s="56"/>
      <c r="F14" s="56"/>
      <c r="G14" s="52"/>
      <c r="H14" s="53"/>
    </row>
    <row r="15" spans="1:18" x14ac:dyDescent="0.4">
      <c r="A15" s="57">
        <v>36696</v>
      </c>
      <c r="B15" s="55" t="s">
        <v>48</v>
      </c>
      <c r="C15" s="55">
        <v>20</v>
      </c>
      <c r="D15" s="56"/>
      <c r="E15" s="56"/>
      <c r="F15" s="56"/>
      <c r="G15" s="52"/>
      <c r="H15" s="53"/>
    </row>
    <row r="16" spans="1:18" x14ac:dyDescent="0.4">
      <c r="A16" s="57">
        <v>36704</v>
      </c>
      <c r="B16" s="55" t="s">
        <v>49</v>
      </c>
      <c r="C16" s="55">
        <v>25</v>
      </c>
      <c r="D16" s="56"/>
      <c r="E16" s="56"/>
      <c r="F16" s="56"/>
      <c r="G16" s="52"/>
      <c r="H16" s="53"/>
    </row>
    <row r="17" spans="1:8" ht="12.6" thickBot="1" x14ac:dyDescent="0.45">
      <c r="A17" s="146" t="s">
        <v>51</v>
      </c>
      <c r="B17" s="147"/>
      <c r="C17" s="147"/>
      <c r="D17" s="147"/>
      <c r="E17" s="148"/>
      <c r="F17" s="58"/>
      <c r="G17" s="58"/>
      <c r="H17" s="59"/>
    </row>
    <row r="18" spans="1:8" x14ac:dyDescent="0.4">
      <c r="F18" s="60"/>
    </row>
    <row r="19" spans="1:8" ht="12.6" thickBot="1" x14ac:dyDescent="0.45">
      <c r="A19" s="44" t="s">
        <v>52</v>
      </c>
    </row>
    <row r="20" spans="1:8" x14ac:dyDescent="0.4">
      <c r="A20" s="61" t="s">
        <v>31</v>
      </c>
      <c r="B20" s="62" t="s">
        <v>33</v>
      </c>
      <c r="C20" s="62" t="s">
        <v>53</v>
      </c>
      <c r="D20" s="138" t="s">
        <v>35</v>
      </c>
    </row>
    <row r="21" spans="1:8" x14ac:dyDescent="0.4">
      <c r="A21" s="63" t="s">
        <v>37</v>
      </c>
      <c r="B21" s="64" t="s">
        <v>37</v>
      </c>
      <c r="C21" s="64" t="s">
        <v>39</v>
      </c>
      <c r="D21" s="139"/>
    </row>
    <row r="22" spans="1:8" x14ac:dyDescent="0.4">
      <c r="A22" s="65" t="s">
        <v>49</v>
      </c>
      <c r="B22" s="66" t="s">
        <v>54</v>
      </c>
      <c r="C22" s="67">
        <v>1250000</v>
      </c>
      <c r="D22" s="68">
        <v>0.1</v>
      </c>
    </row>
    <row r="23" spans="1:8" x14ac:dyDescent="0.4">
      <c r="A23" s="65" t="s">
        <v>50</v>
      </c>
      <c r="B23" s="66" t="s">
        <v>55</v>
      </c>
      <c r="C23" s="67">
        <v>650000</v>
      </c>
      <c r="D23" s="68">
        <v>0.12</v>
      </c>
    </row>
    <row r="24" spans="1:8" x14ac:dyDescent="0.4">
      <c r="A24" s="65" t="s">
        <v>43</v>
      </c>
      <c r="B24" s="66" t="s">
        <v>56</v>
      </c>
      <c r="C24" s="67">
        <v>1300000</v>
      </c>
      <c r="D24" s="68">
        <v>0.11</v>
      </c>
    </row>
    <row r="25" spans="1:8" x14ac:dyDescent="0.4">
      <c r="A25" s="65" t="s">
        <v>45</v>
      </c>
      <c r="B25" s="66" t="s">
        <v>57</v>
      </c>
      <c r="C25" s="67">
        <v>1050000</v>
      </c>
      <c r="D25" s="68">
        <v>0.1</v>
      </c>
    </row>
    <row r="26" spans="1:8" ht="12.6" thickBot="1" x14ac:dyDescent="0.45">
      <c r="A26" s="69" t="s">
        <v>48</v>
      </c>
      <c r="B26" s="70" t="s">
        <v>58</v>
      </c>
      <c r="C26" s="71">
        <v>650000</v>
      </c>
      <c r="D26" s="72">
        <v>0.15</v>
      </c>
    </row>
    <row r="28" spans="1:8" x14ac:dyDescent="0.4">
      <c r="A28" s="60" t="s">
        <v>59</v>
      </c>
    </row>
    <row r="29" spans="1:8" x14ac:dyDescent="0.4">
      <c r="A29" s="60" t="s">
        <v>60</v>
      </c>
    </row>
    <row r="30" spans="1:8" x14ac:dyDescent="0.4">
      <c r="A30" s="44" t="s">
        <v>61</v>
      </c>
    </row>
    <row r="31" spans="1:8" x14ac:dyDescent="0.4">
      <c r="A31" s="44" t="s">
        <v>62</v>
      </c>
    </row>
    <row r="32" spans="1:8" x14ac:dyDescent="0.4">
      <c r="A32" s="44" t="s">
        <v>63</v>
      </c>
    </row>
  </sheetData>
  <mergeCells count="8">
    <mergeCell ref="D20:D21"/>
    <mergeCell ref="J1:R4"/>
    <mergeCell ref="A2:H2"/>
    <mergeCell ref="A3:H3"/>
    <mergeCell ref="A4:H4"/>
    <mergeCell ref="A6:A7"/>
    <mergeCell ref="G6:G7"/>
    <mergeCell ref="A17:E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94F17-C708-4204-9ED0-02AF5008146E}">
  <dimension ref="A1:X42"/>
  <sheetViews>
    <sheetView tabSelected="1" zoomScale="89" workbookViewId="0">
      <selection activeCell="I23" sqref="I23"/>
    </sheetView>
  </sheetViews>
  <sheetFormatPr defaultRowHeight="12.3" x14ac:dyDescent="0.4"/>
  <cols>
    <col min="1" max="1" width="8.83984375" style="44"/>
    <col min="2" max="2" width="13.62890625" style="44" customWidth="1"/>
    <col min="3" max="3" width="8.83984375" style="44"/>
    <col min="4" max="4" width="16.15625" style="44" customWidth="1"/>
    <col min="5" max="5" width="12.89453125" style="44" customWidth="1"/>
    <col min="6" max="6" width="8.83984375" style="44"/>
    <col min="7" max="7" width="15.41796875" style="44" customWidth="1"/>
    <col min="8" max="8" width="13.47265625" style="44" customWidth="1"/>
    <col min="9" max="9" width="8.83984375" style="44"/>
    <col min="10" max="10" width="15.62890625" style="44" customWidth="1"/>
    <col min="11" max="16384" width="8.83984375" style="44"/>
  </cols>
  <sheetData>
    <row r="1" spans="1:24" ht="17.399999999999999" x14ac:dyDescent="0.55000000000000004">
      <c r="A1" s="149" t="s">
        <v>64</v>
      </c>
      <c r="B1" s="149"/>
      <c r="C1" s="149"/>
      <c r="D1" s="149"/>
      <c r="E1" s="149"/>
      <c r="F1" s="149"/>
      <c r="G1" s="149"/>
      <c r="H1" s="149"/>
      <c r="I1" s="149"/>
      <c r="J1" s="149"/>
      <c r="L1" s="155" t="s">
        <v>26</v>
      </c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</row>
    <row r="2" spans="1:24" ht="15" x14ac:dyDescent="0.5">
      <c r="A2" s="150" t="s">
        <v>65</v>
      </c>
      <c r="B2" s="150"/>
      <c r="C2" s="150"/>
      <c r="D2" s="150"/>
      <c r="E2" s="150"/>
      <c r="F2" s="150"/>
      <c r="G2" s="150"/>
      <c r="H2" s="150"/>
      <c r="I2" s="150"/>
      <c r="J2" s="150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</row>
    <row r="3" spans="1:24" ht="13.8" x14ac:dyDescent="0.45">
      <c r="A3" s="151" t="s">
        <v>66</v>
      </c>
      <c r="B3" s="151"/>
      <c r="C3" s="151"/>
      <c r="D3" s="151"/>
      <c r="E3" s="151"/>
      <c r="F3" s="151"/>
      <c r="G3" s="151"/>
      <c r="H3" s="151"/>
      <c r="I3" s="151"/>
      <c r="J3" s="151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</row>
    <row r="4" spans="1:24" ht="14.1" thickBot="1" x14ac:dyDescent="0.5">
      <c r="A4" s="74" t="s">
        <v>67</v>
      </c>
      <c r="B4" s="75">
        <v>38231</v>
      </c>
      <c r="C4" s="76"/>
      <c r="D4" s="74"/>
      <c r="E4" s="74"/>
      <c r="F4" s="74"/>
      <c r="G4" s="74"/>
      <c r="H4" s="74"/>
      <c r="I4" s="74"/>
      <c r="J4" s="74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</row>
    <row r="5" spans="1:24" ht="27.9" thickBot="1" x14ac:dyDescent="0.45">
      <c r="A5" s="77" t="s">
        <v>68</v>
      </c>
      <c r="B5" s="78" t="s">
        <v>69</v>
      </c>
      <c r="C5" s="78" t="s">
        <v>70</v>
      </c>
      <c r="D5" s="78" t="s">
        <v>71</v>
      </c>
      <c r="E5" s="78" t="s">
        <v>72</v>
      </c>
      <c r="F5" s="78" t="s">
        <v>73</v>
      </c>
      <c r="G5" s="78" t="s">
        <v>74</v>
      </c>
      <c r="H5" s="78" t="s">
        <v>75</v>
      </c>
      <c r="I5" s="78" t="s">
        <v>76</v>
      </c>
      <c r="J5" s="79" t="s">
        <v>77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</row>
    <row r="6" spans="1:24" ht="14.1" x14ac:dyDescent="0.5">
      <c r="A6" s="80" t="s">
        <v>78</v>
      </c>
      <c r="B6" s="81" t="str">
        <f>VLOOKUP(LEFT(A6,2),$A$20:$B$25,2,0)</f>
        <v>Setrika</v>
      </c>
      <c r="C6" s="82" t="str">
        <f>HLOOKUP(RIGHT(A6,2),$D$20:$I$21,2,0)</f>
        <v>National</v>
      </c>
      <c r="D6" s="83">
        <v>110000</v>
      </c>
      <c r="E6" s="84"/>
      <c r="F6" s="85">
        <v>20</v>
      </c>
      <c r="G6" s="86"/>
      <c r="H6" s="87"/>
      <c r="I6" s="86"/>
      <c r="J6" s="88"/>
    </row>
    <row r="7" spans="1:24" ht="14.1" x14ac:dyDescent="0.5">
      <c r="A7" s="89" t="s">
        <v>79</v>
      </c>
      <c r="B7" s="81"/>
      <c r="C7" s="82"/>
      <c r="D7" s="83">
        <v>150000</v>
      </c>
      <c r="E7" s="84"/>
      <c r="F7" s="90">
        <v>12</v>
      </c>
      <c r="G7" s="86"/>
      <c r="H7" s="87"/>
      <c r="I7" s="86"/>
      <c r="J7" s="88"/>
    </row>
    <row r="8" spans="1:24" ht="14.1" x14ac:dyDescent="0.5">
      <c r="A8" s="89" t="s">
        <v>80</v>
      </c>
      <c r="B8" s="81"/>
      <c r="C8" s="82"/>
      <c r="D8" s="83">
        <v>170000</v>
      </c>
      <c r="E8" s="84"/>
      <c r="F8" s="90">
        <v>15</v>
      </c>
      <c r="G8" s="86"/>
      <c r="H8" s="87"/>
      <c r="I8" s="86"/>
      <c r="J8" s="88"/>
    </row>
    <row r="9" spans="1:24" ht="14.1" x14ac:dyDescent="0.5">
      <c r="A9" s="89" t="s">
        <v>81</v>
      </c>
      <c r="B9" s="81"/>
      <c r="C9" s="82"/>
      <c r="D9" s="83">
        <v>1400000</v>
      </c>
      <c r="E9" s="84"/>
      <c r="F9" s="90">
        <v>5</v>
      </c>
      <c r="G9" s="86"/>
      <c r="H9" s="87"/>
      <c r="I9" s="86"/>
      <c r="J9" s="88"/>
    </row>
    <row r="10" spans="1:24" ht="14.1" x14ac:dyDescent="0.5">
      <c r="A10" s="89" t="s">
        <v>82</v>
      </c>
      <c r="B10" s="81"/>
      <c r="C10" s="82"/>
      <c r="D10" s="83">
        <v>1200000</v>
      </c>
      <c r="E10" s="84"/>
      <c r="F10" s="90">
        <v>3</v>
      </c>
      <c r="G10" s="86"/>
      <c r="H10" s="87"/>
      <c r="I10" s="86"/>
      <c r="J10" s="88"/>
    </row>
    <row r="11" spans="1:24" ht="14.1" x14ac:dyDescent="0.5">
      <c r="A11" s="89" t="s">
        <v>83</v>
      </c>
      <c r="B11" s="81"/>
      <c r="C11" s="82"/>
      <c r="D11" s="83">
        <v>130000</v>
      </c>
      <c r="E11" s="84"/>
      <c r="F11" s="90">
        <v>10</v>
      </c>
      <c r="G11" s="86"/>
      <c r="H11" s="87"/>
      <c r="I11" s="86"/>
      <c r="J11" s="88"/>
    </row>
    <row r="12" spans="1:24" ht="14.1" x14ac:dyDescent="0.5">
      <c r="A12" s="89" t="s">
        <v>79</v>
      </c>
      <c r="B12" s="81"/>
      <c r="C12" s="82"/>
      <c r="D12" s="83">
        <v>120000</v>
      </c>
      <c r="E12" s="84"/>
      <c r="F12" s="90">
        <v>12</v>
      </c>
      <c r="G12" s="86"/>
      <c r="H12" s="87"/>
      <c r="I12" s="86"/>
      <c r="J12" s="88"/>
    </row>
    <row r="13" spans="1:24" ht="14.1" x14ac:dyDescent="0.5">
      <c r="A13" s="89" t="s">
        <v>84</v>
      </c>
      <c r="B13" s="81"/>
      <c r="C13" s="82"/>
      <c r="D13" s="83">
        <v>110000</v>
      </c>
      <c r="E13" s="84"/>
      <c r="F13" s="90">
        <v>25</v>
      </c>
      <c r="G13" s="86"/>
      <c r="H13" s="87"/>
      <c r="I13" s="86"/>
      <c r="J13" s="88"/>
    </row>
    <row r="14" spans="1:24" ht="14.1" x14ac:dyDescent="0.5">
      <c r="A14" s="89" t="s">
        <v>85</v>
      </c>
      <c r="B14" s="81"/>
      <c r="C14" s="82"/>
      <c r="D14" s="83">
        <v>1000000</v>
      </c>
      <c r="E14" s="84"/>
      <c r="F14" s="90">
        <v>10</v>
      </c>
      <c r="G14" s="86"/>
      <c r="H14" s="87"/>
      <c r="I14" s="86"/>
      <c r="J14" s="88"/>
    </row>
    <row r="15" spans="1:24" ht="14.1" x14ac:dyDescent="0.5">
      <c r="A15" s="89" t="s">
        <v>86</v>
      </c>
      <c r="B15" s="81"/>
      <c r="C15" s="82"/>
      <c r="D15" s="83">
        <v>900000</v>
      </c>
      <c r="E15" s="84"/>
      <c r="F15" s="90">
        <v>8</v>
      </c>
      <c r="G15" s="86"/>
      <c r="H15" s="87"/>
      <c r="I15" s="86"/>
      <c r="J15" s="88"/>
    </row>
    <row r="16" spans="1:24" ht="14.4" thickBot="1" x14ac:dyDescent="0.55000000000000004">
      <c r="A16" s="91" t="s">
        <v>87</v>
      </c>
      <c r="B16" s="81"/>
      <c r="C16" s="82"/>
      <c r="D16" s="83">
        <v>1300000</v>
      </c>
      <c r="E16" s="84"/>
      <c r="F16" s="92">
        <v>10</v>
      </c>
      <c r="G16" s="86"/>
      <c r="H16" s="87"/>
      <c r="I16" s="86"/>
      <c r="J16" s="88"/>
    </row>
    <row r="17" spans="1:10" ht="14.4" thickTop="1" thickBot="1" x14ac:dyDescent="0.5">
      <c r="A17" s="152" t="s">
        <v>88</v>
      </c>
      <c r="B17" s="153"/>
      <c r="C17" s="153"/>
      <c r="D17" s="153"/>
      <c r="E17" s="153"/>
      <c r="F17" s="154"/>
      <c r="G17" s="93"/>
      <c r="H17" s="93"/>
      <c r="I17" s="93"/>
      <c r="J17" s="94"/>
    </row>
    <row r="19" spans="1:10" ht="14.1" thickBot="1" x14ac:dyDescent="0.5">
      <c r="A19" s="74" t="s">
        <v>89</v>
      </c>
      <c r="D19" s="44" t="s">
        <v>90</v>
      </c>
    </row>
    <row r="20" spans="1:10" ht="27.6" x14ac:dyDescent="0.4">
      <c r="A20" s="95" t="s">
        <v>68</v>
      </c>
      <c r="B20" s="96" t="s">
        <v>69</v>
      </c>
      <c r="D20" s="97" t="s">
        <v>91</v>
      </c>
      <c r="E20" s="98" t="s">
        <v>92</v>
      </c>
      <c r="F20" s="99" t="s">
        <v>93</v>
      </c>
      <c r="G20" s="99" t="s">
        <v>94</v>
      </c>
      <c r="H20" s="99" t="s">
        <v>95</v>
      </c>
      <c r="I20" s="100" t="s">
        <v>96</v>
      </c>
    </row>
    <row r="21" spans="1:10" ht="14.1" thickBot="1" x14ac:dyDescent="0.5">
      <c r="A21" s="101" t="s">
        <v>97</v>
      </c>
      <c r="B21" s="102" t="s">
        <v>98</v>
      </c>
      <c r="D21" s="103" t="s">
        <v>99</v>
      </c>
      <c r="E21" s="104" t="s">
        <v>100</v>
      </c>
      <c r="F21" s="104" t="s">
        <v>101</v>
      </c>
      <c r="G21" s="104" t="s">
        <v>102</v>
      </c>
      <c r="H21" s="104" t="s">
        <v>103</v>
      </c>
      <c r="I21" s="105" t="s">
        <v>104</v>
      </c>
    </row>
    <row r="22" spans="1:10" ht="13.8" x14ac:dyDescent="0.45">
      <c r="A22" s="101" t="s">
        <v>105</v>
      </c>
      <c r="B22" s="102" t="s">
        <v>106</v>
      </c>
      <c r="D22" s="106"/>
    </row>
    <row r="23" spans="1:10" ht="13.8" x14ac:dyDescent="0.45">
      <c r="A23" s="101" t="s">
        <v>107</v>
      </c>
      <c r="B23" s="102" t="s">
        <v>108</v>
      </c>
      <c r="D23" s="106"/>
    </row>
    <row r="24" spans="1:10" ht="13.8" x14ac:dyDescent="0.45">
      <c r="A24" s="101" t="s">
        <v>109</v>
      </c>
      <c r="B24" s="102" t="s">
        <v>110</v>
      </c>
      <c r="D24" s="106"/>
    </row>
    <row r="25" spans="1:10" ht="14.1" thickBot="1" x14ac:dyDescent="0.5">
      <c r="A25" s="107" t="s">
        <v>111</v>
      </c>
      <c r="B25" s="108" t="s">
        <v>112</v>
      </c>
      <c r="D25" s="106"/>
    </row>
    <row r="27" spans="1:10" ht="13.8" x14ac:dyDescent="0.45">
      <c r="A27" s="109" t="s">
        <v>113</v>
      </c>
    </row>
    <row r="28" spans="1:10" ht="13.8" x14ac:dyDescent="0.45">
      <c r="A28" s="109" t="s">
        <v>114</v>
      </c>
    </row>
    <row r="29" spans="1:10" ht="13.8" x14ac:dyDescent="0.45">
      <c r="A29" s="109" t="s">
        <v>115</v>
      </c>
    </row>
    <row r="30" spans="1:10" ht="13.8" x14ac:dyDescent="0.45">
      <c r="A30" s="73"/>
    </row>
    <row r="31" spans="1:10" ht="13.8" x14ac:dyDescent="0.45">
      <c r="A31" s="74" t="s">
        <v>59</v>
      </c>
    </row>
    <row r="32" spans="1:10" ht="13.8" x14ac:dyDescent="0.45">
      <c r="A32" s="109" t="s">
        <v>116</v>
      </c>
    </row>
    <row r="33" spans="1:2" x14ac:dyDescent="0.4">
      <c r="A33" s="44" t="s">
        <v>117</v>
      </c>
    </row>
    <row r="34" spans="1:2" x14ac:dyDescent="0.4">
      <c r="A34" s="44" t="s">
        <v>118</v>
      </c>
    </row>
    <row r="35" spans="1:2" x14ac:dyDescent="0.4">
      <c r="A35" s="44" t="s">
        <v>119</v>
      </c>
    </row>
    <row r="36" spans="1:2" x14ac:dyDescent="0.4">
      <c r="A36" s="44" t="s">
        <v>120</v>
      </c>
    </row>
    <row r="37" spans="1:2" x14ac:dyDescent="0.4">
      <c r="A37" s="44" t="s">
        <v>121</v>
      </c>
    </row>
    <row r="38" spans="1:2" x14ac:dyDescent="0.4">
      <c r="A38" s="44" t="s">
        <v>122</v>
      </c>
    </row>
    <row r="39" spans="1:2" x14ac:dyDescent="0.4">
      <c r="B39" s="44" t="s">
        <v>123</v>
      </c>
    </row>
    <row r="40" spans="1:2" x14ac:dyDescent="0.4">
      <c r="B40" s="44" t="s">
        <v>124</v>
      </c>
    </row>
    <row r="41" spans="1:2" x14ac:dyDescent="0.4">
      <c r="B41" s="44" t="s">
        <v>125</v>
      </c>
    </row>
    <row r="42" spans="1:2" x14ac:dyDescent="0.4">
      <c r="B42" s="44" t="s">
        <v>126</v>
      </c>
    </row>
  </sheetData>
  <mergeCells count="5">
    <mergeCell ref="A1:J1"/>
    <mergeCell ref="A2:J2"/>
    <mergeCell ref="A3:J3"/>
    <mergeCell ref="A17:F17"/>
    <mergeCell ref="L1:X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16B47-B509-4B46-A4F8-EA7CA3C1E356}">
  <dimension ref="A1:T33"/>
  <sheetViews>
    <sheetView topLeftCell="A4" zoomScale="133" workbookViewId="0">
      <selection activeCell="I23" sqref="I23"/>
    </sheetView>
  </sheetViews>
  <sheetFormatPr defaultRowHeight="12.3" x14ac:dyDescent="0.4"/>
  <cols>
    <col min="1" max="7" width="8.83984375" style="44"/>
    <col min="8" max="8" width="13.3671875" style="44" customWidth="1"/>
    <col min="9" max="9" width="12.41796875" style="44" customWidth="1"/>
    <col min="10" max="16384" width="8.83984375" style="44"/>
  </cols>
  <sheetData>
    <row r="1" spans="1:20" ht="22.8" x14ac:dyDescent="0.9">
      <c r="A1" s="156" t="s">
        <v>127</v>
      </c>
      <c r="B1" s="156"/>
      <c r="C1" s="156"/>
      <c r="D1" s="156"/>
      <c r="E1" s="156"/>
      <c r="F1" s="156"/>
      <c r="G1" s="156"/>
      <c r="H1" s="156"/>
      <c r="I1" s="156"/>
      <c r="K1" s="158" t="s">
        <v>26</v>
      </c>
      <c r="L1" s="158"/>
      <c r="M1" s="158"/>
      <c r="N1" s="158"/>
      <c r="O1" s="158"/>
      <c r="P1" s="158"/>
      <c r="Q1" s="158"/>
      <c r="R1" s="158"/>
      <c r="S1" s="158"/>
      <c r="T1" s="158"/>
    </row>
    <row r="2" spans="1:20" ht="17.100000000000001" x14ac:dyDescent="0.5">
      <c r="A2" s="157" t="s">
        <v>128</v>
      </c>
      <c r="B2" s="157"/>
      <c r="C2" s="157"/>
      <c r="D2" s="157"/>
      <c r="E2" s="157"/>
      <c r="F2" s="157"/>
      <c r="G2" s="157"/>
      <c r="H2" s="157"/>
      <c r="I2" s="157"/>
      <c r="K2" s="158"/>
      <c r="L2" s="158"/>
      <c r="M2" s="158"/>
      <c r="N2" s="158"/>
      <c r="O2" s="158"/>
      <c r="P2" s="158"/>
      <c r="Q2" s="158"/>
      <c r="R2" s="158"/>
      <c r="S2" s="158"/>
      <c r="T2" s="158"/>
    </row>
    <row r="3" spans="1:20" ht="12.6" thickBot="1" x14ac:dyDescent="0.45"/>
    <row r="4" spans="1:20" ht="24.9" thickBot="1" x14ac:dyDescent="0.45">
      <c r="A4" s="110" t="s">
        <v>129</v>
      </c>
      <c r="B4" s="111" t="s">
        <v>130</v>
      </c>
      <c r="C4" s="111" t="s">
        <v>131</v>
      </c>
      <c r="D4" s="111" t="s">
        <v>132</v>
      </c>
      <c r="E4" s="111" t="s">
        <v>133</v>
      </c>
      <c r="F4" s="111" t="s">
        <v>134</v>
      </c>
      <c r="G4" s="111" t="s">
        <v>135</v>
      </c>
      <c r="H4" s="111" t="s">
        <v>136</v>
      </c>
      <c r="I4" s="112" t="s">
        <v>137</v>
      </c>
    </row>
    <row r="5" spans="1:20" ht="12.6" thickBot="1" x14ac:dyDescent="0.45">
      <c r="A5" s="113"/>
      <c r="B5" s="113"/>
      <c r="C5" s="113"/>
      <c r="D5" s="113"/>
      <c r="E5" s="113"/>
      <c r="F5" s="113"/>
      <c r="G5" s="113"/>
      <c r="H5" s="113"/>
      <c r="I5" s="113"/>
    </row>
    <row r="6" spans="1:20" x14ac:dyDescent="0.4">
      <c r="A6" s="114">
        <v>1</v>
      </c>
      <c r="B6" s="115" t="s">
        <v>138</v>
      </c>
      <c r="C6" s="116" t="str">
        <f>IF(LEFT(B6,2)="PK","PAKAIAN",IF(LEFT(B6,2)="SP","SEPATU",IF(LEFT(B6,2)="CL","CELANA",0)))</f>
        <v>PAKAIAN</v>
      </c>
      <c r="D6" s="117" t="str">
        <f>IF(MID(B6,4,2)="AR","ARROW",IF(MID(B6,4,2)="HM","HUMMER",IF(MID(B6,4,2)="LA","LEA",0)))</f>
        <v>ARROW</v>
      </c>
      <c r="E6" s="117" t="str">
        <f>IF(RIGHT(B6,2)="MT","MATAHARI",IF(RIGHT(B6,2)="RB","ROBINSON",IF(RIGHT(B6,2)="RM","RAMAYANA",0)))</f>
        <v>MATAHARI</v>
      </c>
      <c r="F6" s="117">
        <f>IF(MID(B6,4,2)="AR",75000,IF(MID(B6,4,2)="HM",65000,IF(MID(B6,4,2)="LA",45000,0)))</f>
        <v>75000</v>
      </c>
      <c r="G6" s="118">
        <v>19</v>
      </c>
      <c r="H6" s="117"/>
      <c r="I6" s="119"/>
    </row>
    <row r="7" spans="1:20" x14ac:dyDescent="0.4">
      <c r="A7" s="120">
        <v>2</v>
      </c>
      <c r="B7" s="121" t="s">
        <v>139</v>
      </c>
      <c r="C7" s="116"/>
      <c r="D7" s="117"/>
      <c r="E7" s="117"/>
      <c r="F7" s="117"/>
      <c r="G7" s="122">
        <v>23</v>
      </c>
      <c r="H7" s="117"/>
      <c r="I7" s="119"/>
    </row>
    <row r="8" spans="1:20" x14ac:dyDescent="0.4">
      <c r="A8" s="120">
        <v>3</v>
      </c>
      <c r="B8" s="121" t="s">
        <v>140</v>
      </c>
      <c r="C8" s="116"/>
      <c r="D8" s="117"/>
      <c r="E8" s="117"/>
      <c r="F8" s="117"/>
      <c r="G8" s="122">
        <v>14</v>
      </c>
      <c r="H8" s="117"/>
      <c r="I8" s="119"/>
    </row>
    <row r="9" spans="1:20" x14ac:dyDescent="0.4">
      <c r="A9" s="120">
        <v>4</v>
      </c>
      <c r="B9" s="121" t="s">
        <v>138</v>
      </c>
      <c r="C9" s="116"/>
      <c r="D9" s="117"/>
      <c r="E9" s="117"/>
      <c r="F9" s="117"/>
      <c r="G9" s="122">
        <v>9</v>
      </c>
      <c r="H9" s="117"/>
      <c r="I9" s="119"/>
    </row>
    <row r="10" spans="1:20" ht="12.6" thickBot="1" x14ac:dyDescent="0.45">
      <c r="A10" s="123">
        <v>5</v>
      </c>
      <c r="B10" s="124" t="s">
        <v>139</v>
      </c>
      <c r="C10" s="116"/>
      <c r="D10" s="117"/>
      <c r="E10" s="117"/>
      <c r="F10" s="117"/>
      <c r="G10" s="125">
        <v>25</v>
      </c>
      <c r="H10" s="117"/>
      <c r="I10" s="119"/>
    </row>
    <row r="12" spans="1:20" x14ac:dyDescent="0.4">
      <c r="A12" s="44" t="s">
        <v>141</v>
      </c>
    </row>
    <row r="13" spans="1:20" x14ac:dyDescent="0.4">
      <c r="A13" s="44" t="s">
        <v>142</v>
      </c>
    </row>
    <row r="14" spans="1:20" x14ac:dyDescent="0.4">
      <c r="B14" s="44" t="s">
        <v>143</v>
      </c>
    </row>
    <row r="15" spans="1:20" x14ac:dyDescent="0.4">
      <c r="B15" s="44" t="s">
        <v>144</v>
      </c>
    </row>
    <row r="16" spans="1:20" x14ac:dyDescent="0.4">
      <c r="B16" s="44" t="s">
        <v>145</v>
      </c>
    </row>
    <row r="17" spans="1:2" x14ac:dyDescent="0.4">
      <c r="A17" s="44" t="s">
        <v>146</v>
      </c>
    </row>
    <row r="18" spans="1:2" x14ac:dyDescent="0.4">
      <c r="B18" s="44" t="s">
        <v>147</v>
      </c>
    </row>
    <row r="19" spans="1:2" x14ac:dyDescent="0.4">
      <c r="B19" s="44" t="s">
        <v>148</v>
      </c>
    </row>
    <row r="20" spans="1:2" x14ac:dyDescent="0.4">
      <c r="B20" s="44" t="s">
        <v>149</v>
      </c>
    </row>
    <row r="21" spans="1:2" x14ac:dyDescent="0.4">
      <c r="A21" s="44" t="s">
        <v>150</v>
      </c>
    </row>
    <row r="22" spans="1:2" x14ac:dyDescent="0.4">
      <c r="B22" s="44" t="s">
        <v>151</v>
      </c>
    </row>
    <row r="23" spans="1:2" x14ac:dyDescent="0.4">
      <c r="B23" s="44" t="s">
        <v>152</v>
      </c>
    </row>
    <row r="24" spans="1:2" x14ac:dyDescent="0.4">
      <c r="B24" s="44" t="s">
        <v>153</v>
      </c>
    </row>
    <row r="25" spans="1:2" x14ac:dyDescent="0.4">
      <c r="A25" s="44" t="s">
        <v>154</v>
      </c>
    </row>
    <row r="26" spans="1:2" x14ac:dyDescent="0.4">
      <c r="B26" s="44" t="s">
        <v>155</v>
      </c>
    </row>
    <row r="27" spans="1:2" x14ac:dyDescent="0.4">
      <c r="B27" s="44" t="s">
        <v>156</v>
      </c>
    </row>
    <row r="28" spans="1:2" x14ac:dyDescent="0.4">
      <c r="B28" s="44" t="s">
        <v>157</v>
      </c>
    </row>
    <row r="29" spans="1:2" x14ac:dyDescent="0.4">
      <c r="A29" s="44" t="s">
        <v>158</v>
      </c>
    </row>
    <row r="30" spans="1:2" x14ac:dyDescent="0.4">
      <c r="B30" s="44" t="s">
        <v>159</v>
      </c>
    </row>
    <row r="31" spans="1:2" x14ac:dyDescent="0.4">
      <c r="B31" s="44" t="s">
        <v>160</v>
      </c>
    </row>
    <row r="32" spans="1:2" x14ac:dyDescent="0.4">
      <c r="B32" s="44" t="s">
        <v>161</v>
      </c>
    </row>
    <row r="33" spans="1:1" x14ac:dyDescent="0.4">
      <c r="A33" s="44" t="s">
        <v>162</v>
      </c>
    </row>
  </sheetData>
  <mergeCells count="3">
    <mergeCell ref="A1:I1"/>
    <mergeCell ref="A2:I2"/>
    <mergeCell ref="K1:T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CASE 1</vt:lpstr>
      <vt:lpstr>CASE 2</vt:lpstr>
      <vt:lpstr>CASE 3</vt:lpstr>
      <vt:lpstr>CASE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 Win Smart Tech</dc:creator>
  <cp:lastModifiedBy>PT Win Smart Tech</cp:lastModifiedBy>
  <dcterms:created xsi:type="dcterms:W3CDTF">2024-12-12T12:12:07Z</dcterms:created>
  <dcterms:modified xsi:type="dcterms:W3CDTF">2024-12-13T16:13:36Z</dcterms:modified>
</cp:coreProperties>
</file>